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0財政のお城\020 財政調査・回答\財政調査報告（定例分）\財政状況資料集\R2決算\2回目\回答\"/>
    </mc:Choice>
  </mc:AlternateContent>
  <bookViews>
    <workbookView xWindow="0" yWindow="0" windowWidth="2049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<sst xmlns="http://schemas.openxmlformats.org/spreadsheetml/2006/main" count="1118" uniqueCount="617">
  <si>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</si>
  <si>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</si>
  <si>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</si>
  <si>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</si>
  <si>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</si>
  <si>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</si>
  <si>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</si>
  <si>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</si>
  <si>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</si>
  <si>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</si>
  <si>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</si>
  <si>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</si>
  <si>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</si>
  <si>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</si>
  <si>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</si>
  <si>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</si>
  <si>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</si>
  <si>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</si>
  <si>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</si>
  <si>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</si>
  <si>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</si>
  <si>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</si>
  <si>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</si>
  <si>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</si>
  <si>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</si>
  <si>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</si>
  <si>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</si>
  <si>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</si>
  <si>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</si>
  <si>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</si>
  <si>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</si>
  <si>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</si>
  <si>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</si>
  <si>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</si>
  <si>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</si>
  <si>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</si>
  <si>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</si>
  <si>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</si>
  <si>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</si>
  <si>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</si>
  <si>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</si>
  <si>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</si>
  <si>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</si>
  <si>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</si>
  <si>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</si>
  <si>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</si>
  <si>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</si>
  <si>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</si>
  <si>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</si>
  <si>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</si>
  <si>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</si>
  <si>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</si>
  <si>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</si>
  <si>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</si>
  <si>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</si>
  <si>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</si>
  <si>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</si>
  <si>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</si>
  <si>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</si>
  <si>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</si>
  <si>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</si>
  <si>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</si>
  <si>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</si>
  <si>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</si>
  <si>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</si>
  <si>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</si>
  <si>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</si>
  <si>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</si>
  <si>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</si>
  <si>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</si>
  <si>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</si>
  <si>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</si>
  <si>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</si>
  <si>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</si>
  <si>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</si>
  <si>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</si>
  <si>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</si>
  <si>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</si>
  <si>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</si>
  <si>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</si>
  <si>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</si>
  <si>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</si>
  <si>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</si>
  <si>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</si>
  <si>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</si>
  <si>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</si>
  <si>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</si>
  <si>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</si>
  <si>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</si>
  <si>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</si>
  <si>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</si>
  <si>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</si>
  <si>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</si>
  <si>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</si>
  <si>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</si>
  <si>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</si>
  <si>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</si>
  <si>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</si>
  <si>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</si>
  <si>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</si>
  <si>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</si>
  <si>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</si>
  <si>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</si>
  <si>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</si>
  <si>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</si>
  <si>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</si>
  <si>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</si>
  <si>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</si>
  <si>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</si>
  <si>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</si>
  <si>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</si>
  <si>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</si>
  <si>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</si>
  <si>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</si>
  <si>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</si>
  <si>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</si>
  <si>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</si>
  <si>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</si>
  <si>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</si>
  <si>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</si>
  <si>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</si>
  <si>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</si>
  <si>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</si>
  <si>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</si>
  <si>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</si>
  <si>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</si>
  <si>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</si>
  <si>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</si>
  <si>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</si>
  <si>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</si>
  <si>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</si>
  <si>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</si>
  <si>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</si>
  <si>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</si>
  <si>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</si>
  <si>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</si>
  <si>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</si>
  <si>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</si>
  <si>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</si>
  <si>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</si>
  <si>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</si>
  <si>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</si>
  <si>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</si>
  <si>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</si>
  <si>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</si>
  <si>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</si>
  <si>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</si>
  <si>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</si>
  <si>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</si>
  <si>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</si>
  <si>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</si>
  <si>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</si>
  <si>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</si>
  <si>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</si>
  <si>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</si>
  <si>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</si>
  <si>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</si>
  <si>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</si>
  <si>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</si>
  <si>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</si>
  <si>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</si>
  <si>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</si>
  <si>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</si>
  <si>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</si>
  <si>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</si>
  <si>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</si>
  <si>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</si>
  <si>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</si>
  <si>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</si>
  <si>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</si>
  <si>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</si>
  <si>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</si>
  <si>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</si>
  <si>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</si>
  <si>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</si>
  <si>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</si>
  <si>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</si>
  <si>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</si>
  <si>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</si>
  <si>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</si>
  <si>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</si>
  <si>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</si>
  <si>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</si>
  <si>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</si>
  <si>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</si>
  <si>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</si>
  <si>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</si>
  <si>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</si>
  <si>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</si>
  <si>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</si>
  <si>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</si>
  <si>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</si>
  <si>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</si>
  <si>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</si>
  <si>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</si>
  <si>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</si>
  <si>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</si>
  <si>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</si>
  <si>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</si>
  <si>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</si>
  <si>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</si>
  <si>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</si>
  <si>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</si>
  <si>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</si>
  <si>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</si>
  <si>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</si>
  <si>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</si>
  <si>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</si>
  <si>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</si>
  <si>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</si>
  <si>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</si>
  <si>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</si>
  <si>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</si>
  <si>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</si>
  <si>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茨城県龍ケ崎市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</si>
  <si>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</si>
  <si>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</si>
  <si>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</si>
  <si>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</si>
  <si>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</si>
  <si>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</si>
  <si>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</si>
  <si>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</si>
  <si>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</si>
  <si>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</si>
  <si>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</si>
  <si>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</si>
  <si>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</si>
  <si>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</si>
  <si>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</si>
  <si>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</si>
  <si>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</si>
  <si>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</si>
  <si>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</si>
  <si>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</si>
  <si>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</si>
  <si>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</si>
  <si>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</si>
  <si>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</si>
  <si>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</si>
  <si>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</si>
  <si>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</si>
  <si>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</si>
  <si>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</si>
  <si>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</si>
  <si>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</si>
  <si>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</si>
  <si>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</si>
  <si>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</si>
  <si>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</si>
  <si>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</si>
  <si>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</si>
  <si>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</si>
  <si>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</si>
  <si>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</si>
  <si>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</si>
  <si>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</si>
  <si>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</si>
  <si>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</si>
  <si>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</si>
  <si>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</si>
  <si>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</si>
  <si>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</si>
  <si>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</si>
  <si>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</si>
  <si>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</si>
  <si>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</si>
  <si>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</si>
  <si>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</si>
  <si>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</si>
  <si>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</si>
  <si>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</si>
  <si>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</si>
  <si>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</si>
  <si>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</si>
  <si>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</si>
  <si>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</si>
  <si>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</si>
  <si>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</si>
  <si>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</si>
  <si>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</si>
  <si>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</si>
  <si>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</si>
  <si>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</si>
  <si>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</si>
  <si>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</si>
  <si>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</si>
  <si>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</si>
  <si>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</si>
  <si>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</si>
  <si>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</si>
  <si>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</si>
  <si>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</si>
  <si>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</si>
  <si>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</si>
  <si>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</si>
  <si>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</si>
  <si>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</si>
  <si>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</si>
  <si>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</si>
  <si>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</si>
  <si>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</si>
  <si>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</si>
  <si>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</si>
  <si>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</si>
  <si>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</si>
  <si>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</si>
  <si>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</si>
  <si>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</si>
  <si>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</si>
  <si>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</si>
  <si>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</si>
  <si>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</si>
  <si>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</si>
  <si>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</si>
  <si>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</si>
  <si>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</si>
  <si>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</si>
  <si>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</si>
  <si>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</si>
  <si>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</si>
  <si>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</si>
  <si>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</si>
  <si>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</si>
  <si>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</si>
  <si>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</si>
  <si>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</si>
  <si>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</si>
  <si>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</si>
  <si>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</si>
  <si>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</si>
  <si>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</si>
  <si>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</si>
  <si>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</si>
  <si>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</si>
  <si>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</si>
  <si>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</si>
  <si>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</si>
  <si>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</si>
  <si>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</si>
  <si>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</si>
  <si>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</si>
  <si>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</si>
  <si>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</si>
  <si>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</si>
  <si>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</si>
  <si>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</si>
  <si>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</si>
  <si>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</si>
  <si>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</si>
  <si>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</si>
  <si>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</si>
  <si>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</si>
  <si>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</si>
  <si>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</si>
  <si>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</si>
  <si>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</si>
  <si>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</si>
  <si>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</si>
  <si>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</si>
  <si>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</si>
  <si>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</si>
  <si>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</si>
  <si>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</si>
  <si>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</si>
  <si>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</si>
  <si>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</si>
  <si>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</si>
  <si>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茨城県龍ケ崎市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</si>
  <si>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</si>
  <si>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</si>
  <si>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</si>
  <si>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</si>
  <si>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</si>
  <si>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</si>
  <si>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</si>
  <si>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</si>
  <si>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</si>
  <si>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</si>
  <si>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</si>
  <si>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</si>
  <si>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</si>
  <si>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</si>
  <si>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</si>
  <si>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</si>
  <si>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</si>
  <si>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</si>
  <si>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</si>
  <si>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</si>
  <si>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</si>
  <si>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</si>
  <si>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</si>
  <si>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</si>
  <si>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</si>
  <si>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</si>
  <si>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</si>
  <si>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</si>
  <si>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</si>
  <si>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</si>
  <si>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</si>
  <si>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</si>
  <si>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</si>
  <si>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</si>
  <si>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</si>
  <si>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</si>
  <si>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</si>
  <si>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</si>
  <si>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t>
    <phoneticPr fontId="5"/>
  </si>
  <si>
    <t>龍ケ崎市下水道事業会計</t>
    <phoneticPr fontId="5"/>
  </si>
  <si>
    <t>法適用企業</t>
    <phoneticPr fontId="5"/>
  </si>
  <si>
    <t>龍ケ崎市工業団地拡張事業特別会計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</si>
  <si>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</si>
  <si>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</si>
  <si>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</si>
  <si>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</si>
  <si>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</si>
  <si>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</si>
  <si>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</si>
  <si>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</si>
  <si>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</si>
  <si>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</si>
  <si>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</si>
  <si>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</si>
  <si>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</si>
  <si>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</si>
  <si>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</si>
  <si>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</si>
  <si>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</si>
  <si>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</si>
  <si>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</si>
  <si>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</si>
  <si>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</si>
  <si>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</si>
  <si>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</si>
  <si>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</si>
  <si>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</si>
  <si>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</si>
  <si>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</si>
  <si>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</si>
  <si>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</si>
  <si>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</si>
  <si>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</si>
  <si>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</si>
  <si>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</si>
  <si>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</si>
  <si>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</si>
  <si>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</si>
  <si>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</si>
  <si>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</si>
  <si>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</si>
  <si>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</si>
  <si>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</si>
  <si>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</si>
  <si>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</si>
  <si>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</si>
  <si>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</si>
  <si>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</si>
  <si>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</si>
  <si>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</si>
  <si>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</si>
  <si>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</si>
  <si>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</si>
  <si>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</si>
  <si>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</si>
  <si>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</si>
  <si>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</si>
  <si>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</si>
  <si>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</si>
  <si>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</si>
  <si>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</si>
  <si>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</si>
  <si>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</si>
  <si>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</si>
  <si>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</si>
  <si>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</si>
  <si>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</si>
  <si>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</si>
  <si>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</si>
  <si>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</si>
  <si>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龍ケ崎市下水道事業会計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</si>
  <si>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</si>
  <si>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</si>
  <si>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</si>
  <si>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龍ケ崎市介護保険事業特別会計</t>
    <phoneticPr fontId="5"/>
  </si>
  <si>
    <t>(Ｆ)</t>
    <phoneticPr fontId="5"/>
  </si>
  <si>
    <t>龍ケ崎市後期高齢者医療事業特別会計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</si>
  <si>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</si>
  <si>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</si>
  <si>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</si>
  <si>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</si>
  <si>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</si>
  <si>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</si>
  <si>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</si>
  <si>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</si>
  <si>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</si>
  <si>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</si>
  <si>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</si>
  <si>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</si>
  <si>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</si>
  <si>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</si>
  <si>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</si>
  <si>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</si>
  <si>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</si>
  <si>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</si>
  <si>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</si>
  <si>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</si>
  <si>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</si>
  <si>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</si>
  <si>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</si>
  <si>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</si>
  <si>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</si>
  <si>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</si>
  <si>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</si>
  <si>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</si>
  <si>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</si>
  <si>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</si>
  <si>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</si>
  <si>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</si>
  <si>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</si>
  <si>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</si>
  <si>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</si>
  <si>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</si>
  <si>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</si>
  <si>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</si>
  <si>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</si>
  <si>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</si>
  <si>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</si>
  <si>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</si>
  <si>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</si>
  <si>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</si>
  <si>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</si>
  <si>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</si>
  <si>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</si>
  <si>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</si>
  <si>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</si>
  <si>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</si>
  <si>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</si>
  <si>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</si>
  <si>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</si>
  <si>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</si>
  <si>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</si>
  <si>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</si>
  <si>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</si>
  <si>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</si>
  <si>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</si>
  <si>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</si>
  <si>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</si>
  <si>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</si>
  <si>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</si>
  <si>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</si>
  <si>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</si>
  <si>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</si>
  <si>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</si>
  <si>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</si>
  <si>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</si>
  <si>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</si>
  <si>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</si>
  <si>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</si>
  <si>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</si>
  <si>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</si>
  <si>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</si>
  <si>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</si>
  <si>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</si>
  <si>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</si>
  <si>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</si>
  <si>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</si>
  <si>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</si>
  <si>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</si>
  <si>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</si>
  <si>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2.60</t>
  </si>
  <si>
    <t>▲ 2.06</t>
  </si>
  <si>
    <t>一般会計</t>
  </si>
  <si>
    <t>龍ケ崎市国民健康保険事業特別会計</t>
  </si>
  <si>
    <t>龍ケ崎市介護保険事業特別会計</t>
  </si>
  <si>
    <t>龍ケ崎市下水道事業会計</t>
  </si>
  <si>
    <t>龍ケ崎市後期高齢者医療事業特別会計</t>
  </si>
  <si>
    <t>龍ケ崎市工業団地拡張事業特別会計</t>
  </si>
  <si>
    <t>龍ケ崎市障がい児支援サービス事業特別会計</t>
  </si>
  <si>
    <t>龍ケ崎市介護サービス事業特別会計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</si>
  <si>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</si>
  <si>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</si>
  <si>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</si>
  <si>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</si>
  <si>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</si>
  <si>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</si>
  <si>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</si>
  <si>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</si>
  <si>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</si>
  <si>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茨城県南水道企業団（水道事業会計）</t>
    <rPh sb="10" eb="12">
      <t>スイドウ</t>
    </rPh>
    <rPh sb="12" eb="14">
      <t>ジギョウ</t>
    </rPh>
    <rPh sb="14" eb="16">
      <t>カイケイ</t>
    </rPh>
    <phoneticPr fontId="2"/>
  </si>
  <si>
    <t>龍ケ崎地方塵芥処理組合（一般会計）</t>
    <rPh sb="12" eb="16">
      <t>イッパンカイケイ</t>
    </rPh>
    <phoneticPr fontId="2"/>
  </si>
  <si>
    <t>龍ケ崎地方衛生組合（一般会計）</t>
    <rPh sb="10" eb="14">
      <t>イッパンカイケイ</t>
    </rPh>
    <phoneticPr fontId="2"/>
  </si>
  <si>
    <t>稲敷地方広域市町村圏事務組合（一般会計）</t>
    <rPh sb="15" eb="19">
      <t>イッパンカイケイ</t>
    </rPh>
    <phoneticPr fontId="2"/>
  </si>
  <si>
    <t>稲敷地方広域市町村圏事務組合（水防事業特別会計）</t>
    <rPh sb="15" eb="17">
      <t>スイボウ</t>
    </rPh>
    <rPh sb="17" eb="19">
      <t>ジギョウ</t>
    </rPh>
    <rPh sb="19" eb="21">
      <t>トクベツ</t>
    </rPh>
    <rPh sb="21" eb="23">
      <t>カイケイ</t>
    </rPh>
    <phoneticPr fontId="2"/>
  </si>
  <si>
    <t>茨城県市町村総合事務組合（一般会計）</t>
    <rPh sb="13" eb="17">
      <t>イッパンカイケイ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</si>
  <si>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7">
      <t>トクベツカイケイ</t>
    </rPh>
    <phoneticPr fontId="2"/>
  </si>
  <si>
    <t>茨城租税債権管理機構（一般会計）</t>
    <rPh sb="11" eb="15">
      <t>イッパンカイケイ</t>
    </rPh>
    <phoneticPr fontId="2"/>
  </si>
  <si>
    <t>利根川水系県南水防事務組合（一般会計）</t>
    <rPh sb="14" eb="18">
      <t>イッパンカイケイ</t>
    </rPh>
    <phoneticPr fontId="2"/>
  </si>
  <si>
    <t>茨城県後期高齢者医療広域連合（一般会計）</t>
    <rPh sb="15" eb="19">
      <t>イッパンカイケイ</t>
    </rPh>
    <phoneticPr fontId="2"/>
  </si>
  <si>
    <t>茨城県後期高齢者医療広域連合（後期高齢者医療特別会計）</t>
    <rPh sb="15" eb="22">
      <t>コウキコウレイシャイリョウ</t>
    </rPh>
    <rPh sb="22" eb="26">
      <t>トクベツカイケイ</t>
    </rPh>
    <phoneticPr fontId="2"/>
  </si>
  <si>
    <t>龍ケ崎市まちづくり・文化財団</t>
    <phoneticPr fontId="2"/>
  </si>
  <si>
    <t>みらい育成基金</t>
    <rPh sb="3" eb="5">
      <t>イクセイ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</si>
  <si>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</si>
  <si>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</si>
  <si>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公共施設維持整備基金</t>
    <rPh sb="0" eb="2">
      <t>コウキョウ</t>
    </rPh>
    <rPh sb="2" eb="4">
      <t>シセツ</t>
    </rPh>
    <rPh sb="4" eb="8">
      <t>イジセイビ</t>
    </rPh>
    <rPh sb="8" eb="10">
      <t>キキン</t>
    </rPh>
    <phoneticPr fontId="5"/>
  </si>
  <si>
    <t>義務教育施設整備基金</t>
    <rPh sb="0" eb="2">
      <t>ギム</t>
    </rPh>
    <rPh sb="2" eb="4">
      <t>キョウイク</t>
    </rPh>
    <rPh sb="4" eb="6">
      <t>シセツ</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</si>
  <si>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</si>
  <si>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</si>
  <si>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</si>
  <si>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</si>
  <si>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</si>
  <si>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</si>
  <si>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</si>
  <si>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</si>
  <si>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</si>
  <si>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</si>
  <si>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おり、地方債残高が着実に減少していることから、将来負担比率は平成25年以降算出されていないが、有形固定資産減価償還率は上昇しており、類似団体平均と同水準で推移している。将来負担比率は、公共施設の老朽化の進行状況や新学校給食センターや新保健福祉施設の建設に伴い上昇が想定される反面、有形固定資産減価償却率の低減が見込まれる。これまでは、債務高水準からの脱却を目指し、地方債残高の減少に主眼を置いてきたが、公共施設等の個別施設計画の基、将来負担の急激な上昇に留意しながら、計画的な維持管理を進めていく。</t>
    <rPh sb="0" eb="3">
      <t>チホウサイ</t>
    </rPh>
    <rPh sb="4" eb="6">
      <t>シンキ</t>
    </rPh>
    <rPh sb="6" eb="8">
      <t>ハッコウ</t>
    </rPh>
    <rPh sb="9" eb="11">
      <t>ヨクセイ</t>
    </rPh>
    <rPh sb="16" eb="19">
      <t>チホウサイ</t>
    </rPh>
    <rPh sb="19" eb="21">
      <t>ザンダカ</t>
    </rPh>
    <rPh sb="22" eb="24">
      <t>チャクジツ</t>
    </rPh>
    <rPh sb="25" eb="27">
      <t>ゲンショウ</t>
    </rPh>
    <rPh sb="36" eb="38">
      <t>ショウライ</t>
    </rPh>
    <rPh sb="38" eb="40">
      <t>フタン</t>
    </rPh>
    <rPh sb="40" eb="42">
      <t>ヒリツ</t>
    </rPh>
    <rPh sb="43" eb="45">
      <t>ヘイセイ</t>
    </rPh>
    <rPh sb="47" eb="50">
      <t>ネンイコウ</t>
    </rPh>
    <rPh sb="50" eb="52">
      <t>サンシュツ</t>
    </rPh>
    <rPh sb="60" eb="62">
      <t>ユウケイ</t>
    </rPh>
    <rPh sb="62" eb="64">
      <t>コテイ</t>
    </rPh>
    <rPh sb="64" eb="66">
      <t>シサン</t>
    </rPh>
    <rPh sb="66" eb="68">
      <t>ゲンカ</t>
    </rPh>
    <rPh sb="68" eb="70">
      <t>ショウカン</t>
    </rPh>
    <rPh sb="70" eb="71">
      <t>リツ</t>
    </rPh>
    <rPh sb="72" eb="74">
      <t>ジョウショウ</t>
    </rPh>
    <rPh sb="79" eb="83">
      <t>ルイジダンタイ</t>
    </rPh>
    <rPh sb="83" eb="85">
      <t>ヘイキン</t>
    </rPh>
    <rPh sb="86" eb="89">
      <t>ドウスイジュン</t>
    </rPh>
    <rPh sb="90" eb="92">
      <t>スイイ</t>
    </rPh>
    <rPh sb="97" eb="99">
      <t>ショウライ</t>
    </rPh>
    <rPh sb="99" eb="101">
      <t>フタン</t>
    </rPh>
    <rPh sb="101" eb="103">
      <t>ヒリツ</t>
    </rPh>
    <rPh sb="105" eb="107">
      <t>コウキョウ</t>
    </rPh>
    <rPh sb="107" eb="109">
      <t>シセツ</t>
    </rPh>
    <rPh sb="110" eb="113">
      <t>ロウキュウカ</t>
    </rPh>
    <rPh sb="114" eb="116">
      <t>シンコウ</t>
    </rPh>
    <rPh sb="116" eb="118">
      <t>ジョウキョウ</t>
    </rPh>
    <rPh sb="119" eb="120">
      <t>シン</t>
    </rPh>
    <rPh sb="120" eb="122">
      <t>ガッコウ</t>
    </rPh>
    <rPh sb="122" eb="124">
      <t>キュウショク</t>
    </rPh>
    <rPh sb="129" eb="130">
      <t>シン</t>
    </rPh>
    <rPh sb="130" eb="132">
      <t>ホケン</t>
    </rPh>
    <rPh sb="132" eb="134">
      <t>フクシ</t>
    </rPh>
    <rPh sb="134" eb="136">
      <t>シセツ</t>
    </rPh>
    <rPh sb="137" eb="139">
      <t>ケンセツ</t>
    </rPh>
    <rPh sb="140" eb="141">
      <t>トモナ</t>
    </rPh>
    <rPh sb="142" eb="144">
      <t>ジョウショウ</t>
    </rPh>
    <rPh sb="145" eb="147">
      <t>ソウテイ</t>
    </rPh>
    <rPh sb="150" eb="152">
      <t>ハンメン</t>
    </rPh>
    <rPh sb="153" eb="155">
      <t>ユウケイ</t>
    </rPh>
    <rPh sb="155" eb="157">
      <t>コテイ</t>
    </rPh>
    <rPh sb="157" eb="159">
      <t>シサン</t>
    </rPh>
    <rPh sb="159" eb="161">
      <t>ゲンカ</t>
    </rPh>
    <rPh sb="161" eb="163">
      <t>ショウキャク</t>
    </rPh>
    <rPh sb="163" eb="164">
      <t>リツ</t>
    </rPh>
    <rPh sb="165" eb="167">
      <t>テイゲン</t>
    </rPh>
    <rPh sb="168" eb="170">
      <t>ミコ</t>
    </rPh>
    <rPh sb="180" eb="182">
      <t>サイム</t>
    </rPh>
    <rPh sb="182" eb="185">
      <t>コウスイジュン</t>
    </rPh>
    <rPh sb="188" eb="190">
      <t>ダッキャク</t>
    </rPh>
    <rPh sb="191" eb="193">
      <t>メザ</t>
    </rPh>
    <rPh sb="195" eb="198">
      <t>チホウサイ</t>
    </rPh>
    <rPh sb="198" eb="200">
      <t>ザンダカ</t>
    </rPh>
    <rPh sb="201" eb="203">
      <t>ゲンショウ</t>
    </rPh>
    <rPh sb="204" eb="206">
      <t>シュガン</t>
    </rPh>
    <rPh sb="207" eb="208">
      <t>オ</t>
    </rPh>
    <rPh sb="214" eb="216">
      <t>コウキョウ</t>
    </rPh>
    <rPh sb="216" eb="218">
      <t>シセツ</t>
    </rPh>
    <rPh sb="218" eb="219">
      <t>トウ</t>
    </rPh>
    <rPh sb="220" eb="222">
      <t>コベツ</t>
    </rPh>
    <rPh sb="222" eb="224">
      <t>シセツ</t>
    </rPh>
    <rPh sb="224" eb="226">
      <t>ケイカク</t>
    </rPh>
    <rPh sb="227" eb="228">
      <t>モト</t>
    </rPh>
    <rPh sb="229" eb="231">
      <t>ショウライ</t>
    </rPh>
    <rPh sb="231" eb="233">
      <t>フタン</t>
    </rPh>
    <rPh sb="234" eb="236">
      <t>キュウゲキ</t>
    </rPh>
    <rPh sb="237" eb="239">
      <t>ジョウショウ</t>
    </rPh>
    <rPh sb="240" eb="242">
      <t>リュウイ</t>
    </rPh>
    <rPh sb="247" eb="250">
      <t>ケイカクテキ</t>
    </rPh>
    <rPh sb="251" eb="253">
      <t>イジ</t>
    </rPh>
    <rPh sb="253" eb="255">
      <t>カンリ</t>
    </rPh>
    <rPh sb="256" eb="257">
      <t>スス</t>
    </rPh>
    <phoneticPr fontId="5"/>
  </si>
  <si>
    <t>将来負担比率は算出されず、実質公債費比率は若干上昇しているものの、類似団体平均と比べると低水準にある。これは、中期財政計画において、新規借入を元金償還額を超えないよう抑制したためである。一方で、公共施設等の老朽化が進行し、更新需要が高まってくることから、将来負担比率の上昇が見込まれる。実質公債費比率も同様に、更新にかかる新規借入に対する償還に加え、一部事務組合として広域処理を行っているごみ処理施設で平成26年度から行った基幹的設備改良工事に対する負担が本格化してくることなどの懸念材料を抱えている。公共施設等の更新需要への対応は大きな課題となるため、更新を含めた資産投資とそれに伴う負債のバランスに留意しながら財政運営に取り組んでいく。</t>
    <rPh sb="0" eb="2">
      <t>ショウライ</t>
    </rPh>
    <rPh sb="2" eb="4">
      <t>フタン</t>
    </rPh>
    <rPh sb="4" eb="6">
      <t>ヒリツ</t>
    </rPh>
    <rPh sb="7" eb="9">
      <t>サンシュツ</t>
    </rPh>
    <rPh sb="13" eb="15">
      <t>ジッシツ</t>
    </rPh>
    <rPh sb="15" eb="18">
      <t>コウサイヒ</t>
    </rPh>
    <rPh sb="18" eb="20">
      <t>ヒリツ</t>
    </rPh>
    <rPh sb="21" eb="23">
      <t>ジャッカン</t>
    </rPh>
    <rPh sb="23" eb="25">
      <t>ジョウショウ</t>
    </rPh>
    <rPh sb="33" eb="35">
      <t>ルイジ</t>
    </rPh>
    <rPh sb="35" eb="37">
      <t>ダンタイ</t>
    </rPh>
    <rPh sb="37" eb="39">
      <t>ヘイキン</t>
    </rPh>
    <rPh sb="40" eb="41">
      <t>クラ</t>
    </rPh>
    <rPh sb="44" eb="47">
      <t>テイスイジュン</t>
    </rPh>
    <rPh sb="55" eb="57">
      <t>チュウキ</t>
    </rPh>
    <rPh sb="57" eb="59">
      <t>ザイセイ</t>
    </rPh>
    <rPh sb="59" eb="61">
      <t>ケイカク</t>
    </rPh>
    <rPh sb="66" eb="68">
      <t>シンキ</t>
    </rPh>
    <rPh sb="68" eb="70">
      <t>カリイレ</t>
    </rPh>
    <rPh sb="71" eb="73">
      <t>ガンキン</t>
    </rPh>
    <rPh sb="73" eb="75">
      <t>ショウカン</t>
    </rPh>
    <rPh sb="75" eb="76">
      <t>ガク</t>
    </rPh>
    <rPh sb="77" eb="78">
      <t>コ</t>
    </rPh>
    <rPh sb="83" eb="85">
      <t>ヨクセイ</t>
    </rPh>
    <rPh sb="93" eb="95">
      <t>イッポウ</t>
    </rPh>
    <rPh sb="97" eb="99">
      <t>コウキョウ</t>
    </rPh>
    <rPh sb="99" eb="101">
      <t>シセツ</t>
    </rPh>
    <rPh sb="101" eb="102">
      <t>トウ</t>
    </rPh>
    <rPh sb="103" eb="106">
      <t>ロウキュウカ</t>
    </rPh>
    <rPh sb="107" eb="109">
      <t>シンコウ</t>
    </rPh>
    <rPh sb="111" eb="113">
      <t>コウシン</t>
    </rPh>
    <rPh sb="113" eb="115">
      <t>ジュヨウ</t>
    </rPh>
    <rPh sb="116" eb="117">
      <t>タカ</t>
    </rPh>
    <rPh sb="127" eb="129">
      <t>ショウライ</t>
    </rPh>
    <rPh sb="129" eb="131">
      <t>フタン</t>
    </rPh>
    <rPh sb="131" eb="133">
      <t>ヒリツ</t>
    </rPh>
    <rPh sb="134" eb="136">
      <t>ジョウショウ</t>
    </rPh>
    <rPh sb="137" eb="139">
      <t>ミコ</t>
    </rPh>
    <rPh sb="143" eb="150">
      <t>ジッシツコウサイヒヒリツ</t>
    </rPh>
    <rPh sb="151" eb="153">
      <t>ドウヨウ</t>
    </rPh>
    <rPh sb="155" eb="157">
      <t>コウシン</t>
    </rPh>
    <rPh sb="161" eb="163">
      <t>シンキ</t>
    </rPh>
    <rPh sb="163" eb="165">
      <t>カリイレ</t>
    </rPh>
    <rPh sb="166" eb="167">
      <t>タイ</t>
    </rPh>
    <rPh sb="169" eb="171">
      <t>ショウカン</t>
    </rPh>
    <rPh sb="172" eb="173">
      <t>クワ</t>
    </rPh>
    <rPh sb="175" eb="177">
      <t>イチブ</t>
    </rPh>
    <rPh sb="177" eb="179">
      <t>ジム</t>
    </rPh>
    <rPh sb="179" eb="181">
      <t>クミアイ</t>
    </rPh>
    <rPh sb="184" eb="186">
      <t>コウイキ</t>
    </rPh>
    <rPh sb="186" eb="188">
      <t>ショリ</t>
    </rPh>
    <rPh sb="189" eb="190">
      <t>オコナ</t>
    </rPh>
    <rPh sb="196" eb="198">
      <t>ショリ</t>
    </rPh>
    <rPh sb="198" eb="200">
      <t>シセツ</t>
    </rPh>
    <rPh sb="201" eb="203">
      <t>ヘイセイ</t>
    </rPh>
    <rPh sb="205" eb="207">
      <t>ネンド</t>
    </rPh>
    <rPh sb="209" eb="210">
      <t>オコナ</t>
    </rPh>
    <rPh sb="212" eb="215">
      <t>キカンテキ</t>
    </rPh>
    <rPh sb="215" eb="217">
      <t>セツビ</t>
    </rPh>
    <rPh sb="217" eb="219">
      <t>カイリョウ</t>
    </rPh>
    <rPh sb="219" eb="221">
      <t>コウジ</t>
    </rPh>
    <rPh sb="222" eb="223">
      <t>タイ</t>
    </rPh>
    <rPh sb="240" eb="242">
      <t>ケネン</t>
    </rPh>
    <rPh sb="242" eb="244">
      <t>ザイリョウ</t>
    </rPh>
    <rPh sb="245" eb="246">
      <t>カカ</t>
    </rPh>
    <rPh sb="251" eb="253">
      <t>コウキョウ</t>
    </rPh>
    <rPh sb="253" eb="255">
      <t>シセツ</t>
    </rPh>
    <rPh sb="255" eb="256">
      <t>トウ</t>
    </rPh>
    <rPh sb="257" eb="259">
      <t>コウシン</t>
    </rPh>
    <rPh sb="259" eb="261">
      <t>ジュヨウ</t>
    </rPh>
    <rPh sb="263" eb="265">
      <t>タイオウ</t>
    </rPh>
    <rPh sb="266" eb="267">
      <t>オオ</t>
    </rPh>
    <rPh sb="269" eb="271">
      <t>カダイ</t>
    </rPh>
    <rPh sb="277" eb="279">
      <t>コウシン</t>
    </rPh>
    <rPh sb="280" eb="281">
      <t>フク</t>
    </rPh>
    <rPh sb="283" eb="285">
      <t>シサン</t>
    </rPh>
    <rPh sb="285" eb="287">
      <t>トウシ</t>
    </rPh>
    <rPh sb="291" eb="292">
      <t>トモナ</t>
    </rPh>
    <rPh sb="293" eb="295">
      <t>フサイ</t>
    </rPh>
    <rPh sb="301" eb="303">
      <t>リュウイ</t>
    </rPh>
    <rPh sb="307" eb="309">
      <t>ザイセイ</t>
    </rPh>
    <rPh sb="309" eb="311">
      <t>ウンエイ</t>
    </rPh>
    <rPh sb="312" eb="313">
      <t>ト</t>
    </rPh>
    <rPh sb="314" eb="31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</si>
</sst>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DC6A-47CF-84E5-D4B479DAFD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28309</c:v>
                </c:pt>
                <c:pt idx="1">
                  <c:v>24025</c:v>
                </c:pt>
                <c:pt idx="2">
                  <c:v>22600</c:v>
                </c:pt>
                <c:pt idx="3">
                  <c:v>26654</c:v>
                </c:pt>
                <c:pt idx="4">
                  <c:v>27015</c:v>
                </c:pt>
              </c:numCache>
            </c:numRef>
          </c:val>
          <c:smooth val="0"/>
          <c:extLst>
            <c:ext xmlns:c16="http://schemas.microsoft.com/office/drawing/2014/chart" uri="{C3380CC4-5D6E-409C-BE32-E72D297353CC}">
              <c16:uniqueId val="{00000001-DC6A-47CF-84E5-D4B479DAFD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6.15</c:v>
                </c:pt>
                <c:pt idx="1">
                  <c:v>6.22</c:v>
                </c:pt>
                <c:pt idx="2">
                  <c:v>4.1399999999999997</c:v>
                </c:pt>
                <c:pt idx="3">
                  <c:v>5.09</c:v>
                </c:pt>
                <c:pt idx="4">
                  <c:v>6.74</c:v>
                </c:pt>
              </c:numCache>
            </c:numRef>
          </c:val>
          <c:extLst>
            <c:ext xmlns:c16="http://schemas.microsoft.com/office/drawing/2014/chart" uri="{C3380CC4-5D6E-409C-BE32-E72D297353CC}">
              <c16:uniqueId val="{00000000-CD92-4C36-B1BB-2FEBBCBF23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c:v>
                </c:pt>
                <c:pt idx="1">
                  <c:v>18.48</c:v>
                </c:pt>
                <c:pt idx="2">
                  <c:v>18.47</c:v>
                </c:pt>
                <c:pt idx="3">
                  <c:v>18.43</c:v>
                </c:pt>
                <c:pt idx="4">
                  <c:v>17.7</c:v>
                </c:pt>
              </c:numCache>
            </c:numRef>
          </c:val>
          <c:extLst>
            <c:ext xmlns:c16="http://schemas.microsoft.com/office/drawing/2014/chart" uri="{C3380CC4-5D6E-409C-BE32-E72D297353CC}">
              <c16:uniqueId val="{00000001-CD92-4C36-B1BB-2FEBBCBF23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c:v>
                </c:pt>
                <c:pt idx="1">
                  <c:v>0.09</c:v>
                </c:pt>
                <c:pt idx="2">
                  <c:v>-2.06</c:v>
                </c:pt>
                <c:pt idx="3">
                  <c:v>0.96</c:v>
                </c:pt>
                <c:pt idx="4">
                  <c:v>1.49</c:v>
                </c:pt>
              </c:numCache>
            </c:numRef>
          </c:val>
          <c:smooth val="0"/>
          <c:extLst>
            <c:ext xmlns:c16="http://schemas.microsoft.com/office/drawing/2014/chart" uri="{C3380CC4-5D6E-409C-BE32-E72D297353CC}">
              <c16:uniqueId val="{00000002-CD92-4C36-B1BB-2FEBBCBF23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0</c:v>
                </c:pt>
                <c:pt idx="9">
                  <c:v>0</c:v>
                </c:pt>
              </c:numCache>
            </c:numRef>
          </c:val>
          <c:extLst>
            <c:ext xmlns:c16="http://schemas.microsoft.com/office/drawing/2014/chart" uri="{C3380CC4-5D6E-409C-BE32-E72D297353CC}">
              <c16:uniqueId val="{00000000-BB7F-4E90-9562-EF7036C1AF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7F-4E90-9562-EF7036C1AFC1}"/>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7F-4E90-9562-EF7036C1AFC1}"/>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B7F-4E90-9562-EF7036C1AFC1}"/>
            </c:ext>
          </c:extLst>
        </c:ser>
        <c:ser>
          <c:idx val="4"/>
          <c:order val="4"/>
          <c:tx>
            <c:strRef>
              <c:f>データシート!$A$31</c:f>
              <c:strCache>
                <c:ptCount val="1"/>
                <c:pt idx="0">
                  <c:v>龍ケ崎市工業団地拡張事業特別会計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B7F-4E90-9562-EF7036C1AFC1}"/>
            </c:ext>
          </c:extLst>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BB7F-4E90-9562-EF7036C1AFC1}"/>
            </c:ext>
          </c:extLst>
        </c:ser>
        <c:ser>
          <c:idx val="6"/>
          <c:order val="6"/>
          <c:tx>
            <c:strRef>
              <c:f>データシート!$A$33</c:f>
              <c:strCache>
                <c:ptCount val="1"/>
                <c:pt idx="0">
                  <c:v>龍ケ崎市下水道事業会計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6-BB7F-4E90-9562-EF7036C1AFC1}"/>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0.4</c:v>
                </c:pt>
                <c:pt idx="4">
                  <c:v>#N/A</c:v>
                </c:pt>
                <c:pt idx="5">
                  <c:v>0.47</c:v>
                </c:pt>
                <c:pt idx="6">
                  <c:v>#N/A</c:v>
                </c:pt>
                <c:pt idx="7">
                  <c:v>0.37</c:v>
                </c:pt>
                <c:pt idx="8">
                  <c:v>#N/A</c:v>
                </c:pt>
                <c:pt idx="9">
                  <c:v>0.52</c:v>
                </c:pt>
              </c:numCache>
            </c:numRef>
          </c:val>
          <c:extLst>
            <c:ext xmlns:c16="http://schemas.microsoft.com/office/drawing/2014/chart" uri="{C3380CC4-5D6E-409C-BE32-E72D297353CC}">
              <c16:uniqueId val="{00000007-BB7F-4E90-9562-EF7036C1AFC1}"/>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c:v>
                </c:pt>
                <c:pt idx="2">
                  <c:v>#N/A</c:v>
                </c:pt>
                <c:pt idx="3">
                  <c:v>0.74</c:v>
                </c:pt>
                <c:pt idx="4">
                  <c:v>#N/A</c:v>
                </c:pt>
                <c:pt idx="5">
                  <c:v>0.06</c:v>
                </c:pt>
                <c:pt idx="6">
                  <c:v>#N/A</c:v>
                </c:pt>
                <c:pt idx="7">
                  <c:v>0.12</c:v>
                </c:pt>
                <c:pt idx="8">
                  <c:v>#N/A</c:v>
                </c:pt>
                <c:pt idx="9">
                  <c:v>0.94</c:v>
                </c:pt>
              </c:numCache>
            </c:numRef>
          </c:val>
          <c:extLst>
            <c:ext xmlns:c16="http://schemas.microsoft.com/office/drawing/2014/chart" uri="{C3380CC4-5D6E-409C-BE32-E72D297353CC}">
              <c16:uniqueId val="{00000008-BB7F-4E90-9562-EF7036C1AF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6.14</c:v>
                </c:pt>
                <c:pt idx="2">
                  <c:v>#N/A</c:v>
                </c:pt>
                <c:pt idx="3">
                  <c:v>6.21</c:v>
                </c:pt>
                <c:pt idx="4">
                  <c:v>#N/A</c:v>
                </c:pt>
                <c:pt idx="5">
                  <c:v>4.1399999999999997</c:v>
                </c:pt>
                <c:pt idx="6">
                  <c:v>#N/A</c:v>
                </c:pt>
                <c:pt idx="7">
                  <c:v>5.08</c:v>
                </c:pt>
                <c:pt idx="8">
                  <c:v>#N/A</c:v>
                </c:pt>
                <c:pt idx="9">
                  <c:v>6.73</c:v>
                </c:pt>
              </c:numCache>
            </c:numRef>
          </c:val>
          <c:extLst>
            <c:ext xmlns:c16="http://schemas.microsoft.com/office/drawing/2014/chart" uri="{C3380CC4-5D6E-409C-BE32-E72D297353CC}">
              <c16:uniqueId val="{00000009-BB7F-4E90-9562-EF7036C1AF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2892</c:v>
                </c:pt>
                <c:pt idx="5">
                  <c:v>2844</c:v>
                </c:pt>
                <c:pt idx="8">
                  <c:v>2766</c:v>
                </c:pt>
                <c:pt idx="11">
                  <c:v>2697</c:v>
                </c:pt>
                <c:pt idx="14">
                  <c:v>2639</c:v>
                </c:pt>
              </c:numCache>
            </c:numRef>
          </c:val>
          <c:extLst>
            <c:ext xmlns:c16="http://schemas.microsoft.com/office/drawing/2014/chart" uri="{C3380CC4-5D6E-409C-BE32-E72D297353CC}">
              <c16:uniqueId val="{00000000-C6B0-47E4-A941-16AE24A659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B0-47E4-A941-16AE24A659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330</c:v>
                </c:pt>
                <c:pt idx="3">
                  <c:v>329</c:v>
                </c:pt>
                <c:pt idx="6">
                  <c:v>319</c:v>
                </c:pt>
                <c:pt idx="9">
                  <c:v>281</c:v>
                </c:pt>
                <c:pt idx="12">
                  <c:v>271</c:v>
                </c:pt>
              </c:numCache>
            </c:numRef>
          </c:val>
          <c:extLst>
            <c:ext xmlns:c16="http://schemas.microsoft.com/office/drawing/2014/chart" uri="{C3380CC4-5D6E-409C-BE32-E72D297353CC}">
              <c16:uniqueId val="{00000002-C6B0-47E4-A941-16AE24A659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76</c:v>
                </c:pt>
                <c:pt idx="3">
                  <c:v>92</c:v>
                </c:pt>
                <c:pt idx="6">
                  <c:v>110</c:v>
                </c:pt>
                <c:pt idx="9">
                  <c:v>104</c:v>
                </c:pt>
                <c:pt idx="12">
                  <c:v>114</c:v>
                </c:pt>
              </c:numCache>
            </c:numRef>
          </c:val>
          <c:extLst>
            <c:ext xmlns:c16="http://schemas.microsoft.com/office/drawing/2014/chart" uri="{C3380CC4-5D6E-409C-BE32-E72D297353CC}">
              <c16:uniqueId val="{00000003-C6B0-47E4-A941-16AE24A659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478</c:v>
                </c:pt>
                <c:pt idx="3">
                  <c:v>402</c:v>
                </c:pt>
                <c:pt idx="6">
                  <c:v>445</c:v>
                </c:pt>
                <c:pt idx="9">
                  <c:v>456</c:v>
                </c:pt>
                <c:pt idx="12">
                  <c:v>391</c:v>
                </c:pt>
              </c:numCache>
            </c:numRef>
          </c:val>
          <c:extLst>
            <c:ext xmlns:c16="http://schemas.microsoft.com/office/drawing/2014/chart" uri="{C3380CC4-5D6E-409C-BE32-E72D297353CC}">
              <c16:uniqueId val="{00000004-C6B0-47E4-A941-16AE24A659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0-47E4-A941-16AE24A659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B0-47E4-A941-16AE24A659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2554</c:v>
                </c:pt>
                <c:pt idx="3">
                  <c:v>2578</c:v>
                </c:pt>
                <c:pt idx="6">
                  <c:v>2646</c:v>
                </c:pt>
                <c:pt idx="9">
                  <c:v>2613</c:v>
                </c:pt>
                <c:pt idx="12">
                  <c:v>2562</c:v>
                </c:pt>
              </c:numCache>
            </c:numRef>
          </c:val>
          <c:extLst>
            <c:ext xmlns:c16="http://schemas.microsoft.com/office/drawing/2014/chart" uri="{C3380CC4-5D6E-409C-BE32-E72D297353CC}">
              <c16:uniqueId val="{00000007-C6B0-47E4-A941-16AE24A659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546</c:v>
                </c:pt>
                <c:pt idx="2">
                  <c:v>#N/A</c:v>
                </c:pt>
                <c:pt idx="3">
                  <c:v>#N/A</c:v>
                </c:pt>
                <c:pt idx="4">
                  <c:v>557</c:v>
                </c:pt>
                <c:pt idx="5">
                  <c:v>#N/A</c:v>
                </c:pt>
                <c:pt idx="6">
                  <c:v>#N/A</c:v>
                </c:pt>
                <c:pt idx="7">
                  <c:v>754</c:v>
                </c:pt>
                <c:pt idx="8">
                  <c:v>#N/A</c:v>
                </c:pt>
                <c:pt idx="9">
                  <c:v>#N/A</c:v>
                </c:pt>
                <c:pt idx="10">
                  <c:v>757</c:v>
                </c:pt>
                <c:pt idx="11">
                  <c:v>#N/A</c:v>
                </c:pt>
                <c:pt idx="12">
                  <c:v>#N/A</c:v>
                </c:pt>
                <c:pt idx="13">
                  <c:v>699</c:v>
                </c:pt>
                <c:pt idx="14">
                  <c:v>#N/A</c:v>
                </c:pt>
              </c:numCache>
            </c:numRef>
          </c:val>
          <c:smooth val="0"/>
          <c:extLst>
            <c:ext xmlns:c16="http://schemas.microsoft.com/office/drawing/2014/chart" uri="{C3380CC4-5D6E-409C-BE32-E72D297353CC}">
              <c16:uniqueId val="{00000008-C6B0-47E4-A941-16AE24A659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24809</c:v>
                </c:pt>
                <c:pt idx="5">
                  <c:v>24126</c:v>
                </c:pt>
                <c:pt idx="8">
                  <c:v>23486</c:v>
                </c:pt>
                <c:pt idx="11">
                  <c:v>22815</c:v>
                </c:pt>
                <c:pt idx="14">
                  <c:v>22547</c:v>
                </c:pt>
              </c:numCache>
            </c:numRef>
          </c:val>
          <c:extLst>
            <c:ext xmlns:c16="http://schemas.microsoft.com/office/drawing/2014/chart" uri="{C3380CC4-5D6E-409C-BE32-E72D297353CC}">
              <c16:uniqueId val="{00000000-7017-49A9-980F-C8B888EAFA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5173</c:v>
                </c:pt>
                <c:pt idx="5">
                  <c:v>5179</c:v>
                </c:pt>
                <c:pt idx="8">
                  <c:v>4877</c:v>
                </c:pt>
                <c:pt idx="11">
                  <c:v>4725</c:v>
                </c:pt>
                <c:pt idx="14">
                  <c:v>4666</c:v>
                </c:pt>
              </c:numCache>
            </c:numRef>
          </c:val>
          <c:extLst>
            <c:ext xmlns:c16="http://schemas.microsoft.com/office/drawing/2014/chart" uri="{C3380CC4-5D6E-409C-BE32-E72D297353CC}">
              <c16:uniqueId val="{00000001-7017-49A9-980F-C8B888EAFA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7502</c:v>
                </c:pt>
                <c:pt idx="5">
                  <c:v>7636</c:v>
                </c:pt>
                <c:pt idx="8">
                  <c:v>7030</c:v>
                </c:pt>
                <c:pt idx="11">
                  <c:v>6487</c:v>
                </c:pt>
                <c:pt idx="14">
                  <c:v>6553</c:v>
                </c:pt>
              </c:numCache>
            </c:numRef>
          </c:val>
          <c:extLst>
            <c:ext xmlns:c16="http://schemas.microsoft.com/office/drawing/2014/chart" uri="{C3380CC4-5D6E-409C-BE32-E72D297353CC}">
              <c16:uniqueId val="{00000002-7017-49A9-980F-C8B888EAFA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17-49A9-980F-C8B888EAFA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17-49A9-980F-C8B888EAFA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6</c:v>
                </c:pt>
                <c:pt idx="12">
                  <c:v>3</c:v>
                </c:pt>
              </c:numCache>
            </c:numRef>
          </c:val>
          <c:extLst>
            <c:ext xmlns:c16="http://schemas.microsoft.com/office/drawing/2014/chart" uri="{C3380CC4-5D6E-409C-BE32-E72D297353CC}">
              <c16:uniqueId val="{00000005-7017-49A9-980F-C8B888EAFA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1882</c:v>
                </c:pt>
                <c:pt idx="3">
                  <c:v>1880</c:v>
                </c:pt>
                <c:pt idx="6">
                  <c:v>1866</c:v>
                </c:pt>
                <c:pt idx="9">
                  <c:v>1791</c:v>
                </c:pt>
                <c:pt idx="12">
                  <c:v>1790</c:v>
                </c:pt>
              </c:numCache>
            </c:numRef>
          </c:val>
          <c:extLst>
            <c:ext xmlns:c16="http://schemas.microsoft.com/office/drawing/2014/chart" uri="{C3380CC4-5D6E-409C-BE32-E72D297353CC}">
              <c16:uniqueId val="{00000006-7017-49A9-980F-C8B888EAFA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760</c:v>
                </c:pt>
                <c:pt idx="3">
                  <c:v>695</c:v>
                </c:pt>
                <c:pt idx="6">
                  <c:v>613</c:v>
                </c:pt>
                <c:pt idx="9">
                  <c:v>781</c:v>
                </c:pt>
                <c:pt idx="12">
                  <c:v>1183</c:v>
                </c:pt>
              </c:numCache>
            </c:numRef>
          </c:val>
          <c:extLst>
            <c:ext xmlns:c16="http://schemas.microsoft.com/office/drawing/2014/chart" uri="{C3380CC4-5D6E-409C-BE32-E72D297353CC}">
              <c16:uniqueId val="{00000007-7017-49A9-980F-C8B888EAFA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5128</c:v>
                </c:pt>
                <c:pt idx="3">
                  <c:v>4974</c:v>
                </c:pt>
                <c:pt idx="6">
                  <c:v>4943</c:v>
                </c:pt>
                <c:pt idx="9">
                  <c:v>4961</c:v>
                </c:pt>
                <c:pt idx="12">
                  <c:v>4397</c:v>
                </c:pt>
              </c:numCache>
            </c:numRef>
          </c:val>
          <c:extLst>
            <c:ext xmlns:c16="http://schemas.microsoft.com/office/drawing/2014/chart" uri="{C3380CC4-5D6E-409C-BE32-E72D297353CC}">
              <c16:uniqueId val="{00000008-7017-49A9-980F-C8B888EAFA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2354</c:v>
                </c:pt>
                <c:pt idx="3">
                  <c:v>2095</c:v>
                </c:pt>
                <c:pt idx="6">
                  <c:v>1836</c:v>
                </c:pt>
                <c:pt idx="9">
                  <c:v>1608</c:v>
                </c:pt>
                <c:pt idx="12">
                  <c:v>1381</c:v>
                </c:pt>
              </c:numCache>
            </c:numRef>
          </c:val>
          <c:extLst>
            <c:ext xmlns:c16="http://schemas.microsoft.com/office/drawing/2014/chart" uri="{C3380CC4-5D6E-409C-BE32-E72D297353CC}">
              <c16:uniqueId val="{00000009-7017-49A9-980F-C8B888EAFA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24597</c:v>
                </c:pt>
                <c:pt idx="3">
                  <c:v>24033</c:v>
                </c:pt>
                <c:pt idx="6">
                  <c:v>23259</c:v>
                </c:pt>
                <c:pt idx="9">
                  <c:v>22762</c:v>
                </c:pt>
                <c:pt idx="12">
                  <c:v>22409</c:v>
                </c:pt>
              </c:numCache>
            </c:numRef>
          </c:val>
          <c:extLst>
            <c:ext xmlns:c16="http://schemas.microsoft.com/office/drawing/2014/chart" uri="{C3380CC4-5D6E-409C-BE32-E72D297353CC}">
              <c16:uniqueId val="{0000000A-7017-49A9-980F-C8B888EAFA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17-49A9-980F-C8B888EAFA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2779</c:v>
                </c:pt>
                <c:pt idx="1">
                  <c:v>2780</c:v>
                </c:pt>
                <c:pt idx="2">
                  <c:v>2736</c:v>
                </c:pt>
              </c:numCache>
            </c:numRef>
          </c:val>
          <c:extLst>
            <c:ext xmlns:c16="http://schemas.microsoft.com/office/drawing/2014/chart" uri="{C3380CC4-5D6E-409C-BE32-E72D297353CC}">
              <c16:uniqueId val="{00000000-C3D7-4EFE-8780-7C55CF138D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1212</c:v>
                </c:pt>
                <c:pt idx="1">
                  <c:v>972</c:v>
                </c:pt>
                <c:pt idx="2">
                  <c:v>822</c:v>
                </c:pt>
              </c:numCache>
            </c:numRef>
          </c:val>
          <c:extLst>
            <c:ext xmlns:c16="http://schemas.microsoft.com/office/drawing/2014/chart" uri="{C3380CC4-5D6E-409C-BE32-E72D297353CC}">
              <c16:uniqueId val="{00000001-C3D7-4EFE-8780-7C55CF138D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2126</c:v>
                </c:pt>
                <c:pt idx="1">
                  <c:v>1648</c:v>
                </c:pt>
                <c:pt idx="2">
                  <c:v>1795</c:v>
                </c:pt>
              </c:numCache>
            </c:numRef>
          </c:val>
          <c:extLst>
            <c:ext xmlns:c16="http://schemas.microsoft.com/office/drawing/2014/chart" uri="{C3380CC4-5D6E-409C-BE32-E72D297353CC}">
              <c16:uniqueId val="{00000002-C3D7-4EFE-8780-7C55CF138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{9D3B15C5-F938-409A-984B-A3FC86C835E3}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174-4F0A-BB5F-A669ADFC82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{03BE92C7-93AA-4E0F-B5C9-CE85252E883E}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74-4F0A-BB5F-A669ADFC82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{855145B5-F01C-4AE1-A45F-544892A2E3D3}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74-4F0A-BB5F-A669ADFC82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{A5ED3A35-A63E-45B3-BF51-D47C71522EB1}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74-4F0A-BB5F-A669ADFC82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{7AF31C9F-366A-4A27-BB80-CEA58527D093}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74-4F0A-BB5F-A669ADFC82A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{D51D58D8-BCA1-48F1-B5D4-CD411139E172}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174-4F0A-BB5F-A669ADFC82A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{E8C5BF51-DDAE-4001-913D-A54D058DC43F}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174-4F0A-BB5F-A669ADFC82A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{5BDCE972-ED20-400B-90B2-42B1451CD372}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174-4F0A-BB5F-A669ADFC82A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{23F0F35B-96D7-4299-A0F6-5B42DF574466}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174-4F0A-BB5F-A669ADFC82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57.4</c:v>
                </c:pt>
                <c:pt idx="16">
                  <c:v>59.1</c:v>
                </c:pt>
                <c:pt idx="24">
                  <c:v>60.9</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174-4F0A-BB5F-A669ADFC82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{A56FE441-2C17-4BAA-888B-5FEA0BF4EEA6}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174-4F0A-BB5F-A669ADFC82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{11148C0F-4441-4DF5-8EA8-ABCF39B3C27E}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74-4F0A-BB5F-A669ADFC82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{7001A163-0983-469A-B53D-46B2F14C09A5}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74-4F0A-BB5F-A669ADFC82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{5BCF8F17-52C8-4A5F-9008-FC4CE18628A0}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74-4F0A-BB5F-A669ADFC82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{C82734B4-0CCD-41A2-844E-F72CC6610979}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74-4F0A-BB5F-A669ADFC82A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{4D39B959-006F-4E82-97CD-624BD7165414}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174-4F0A-BB5F-A669ADFC82A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{DC1B9DCD-483F-40A2-949B-C01A5200CD45}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174-4F0A-BB5F-A669ADFC82A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{8FAF027D-1425-4C5D-8D81-1BF51CFAF509}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174-4F0A-BB5F-A669ADFC82A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{0153B173-7BB0-4200-A442-49561B14E9D7}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174-4F0A-BB5F-A669ADFC82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174-4F0A-BB5F-A669ADFC82A0}"/>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{E4023680-4EF5-4E60-BC9D-1DC25021CC4D}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ED-4777-98EA-F3F7917668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{CEC1A3E1-C6C5-48B4-98E3-25F6C6FA9369}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ED-4777-98EA-F3F7917668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{F522BD0A-DB7A-4FB3-B6DD-8FC28D1606DA}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ED-4777-98EA-F3F7917668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{4AB68BB2-D92F-492E-8A9A-EC9652E7A03B}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ED-4777-98EA-F3F7917668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{2FBC8101-9E18-4B06-88F4-5C3A4C27D3EA}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ED-4777-98EA-F3F7917668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{FE619CDA-4247-4ACB-9FFC-3E6934468AC0}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ED-4777-98EA-F3F7917668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{BEB118CC-71BD-4117-A111-640E3B785ABE}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ED-4777-98EA-F3F7917668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{8FBE7F38-737A-4DD6-AA01-D4F5FE5D9252}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ED-4777-98EA-F3F7917668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{D21BF734-8DCF-437D-8AA0-B083747E3AF5}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ED-4777-98EA-F3F7917668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4.8</c:v>
                </c:pt>
                <c:pt idx="24">
                  <c:v>5.3</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ED-4777-98EA-F3F7917668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{0A6AEE13-BCE2-4301-A29B-1C3344A9D76A}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ED-4777-98EA-F3F7917668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{957F2EB3-E1BB-4B88-91EE-F4D7D61D363A}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ED-4777-98EA-F3F7917668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{BA47B12C-8878-411A-91FD-B71CD3E64C87}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ED-4777-98EA-F3F7917668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{C781E84F-0E79-47DF-9F6A-D37E565BCF96}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ED-4777-98EA-F3F7917668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{BBA0534A-9296-4E0D-93D6-D8881CB2BFFC}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ED-4777-98EA-F3F7917668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{992F700D-1CA0-44A1-BA5A-8B05AA837301}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ED-4777-98EA-F3F7917668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{86D493E6-25A6-44CA-BD88-34E9F7FF5B30}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ED-4777-98EA-F3F7917668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{4076BF0A-27D1-4AD3-88DA-C2E690858E89}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ED-4777-98EA-F3F7917668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{9D0B599D-0C97-491E-A456-2B94D481EF47}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ED-4777-98EA-F3F7917668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0ED-4777-98EA-F3F791766821}"/>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年度以降増加基調にあ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公営企業債の元利償還金に対する繰入金のほか元利償還金の減少が大きかった。元利償還金では，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ふれあい交流施設整備事業や久保台小学校用地取得事業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年度以降の償還据置期間の見直しに伴う元金償還開始時期の重複がピークを過ぎたこと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学校給食センター及び新保健福祉施設の建設において市債の発行が見込まれるが，借り入れの際には，償還期間や据置期間の有無などといった借り入れ方法を検討することで，償還負担の平準化に努め，適正に管理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満期一括償還地方債の借入を行っていないため該当なし。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，減少傾向が続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年度は改めて減少した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の減を上回ったことが要因である。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将来負担額においては，一般会計等に係る地方債の現在高の減による影響が大きく，新規投資事業の総量・年度間調整による新規借入の抑制の他，基金を活用したことによる成果といえる。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また，公営企業債等繰入見込額においては，龍ケ崎市工業団地拡張事業特別会計の宅地造成事業の終了により大幅な減額となった。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一方，龍ケ崎塵芥処理組合の基幹的設備改良工事等への負担金の増に伴い，組合等負担等見込額が大幅に増額している。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基準財政需要額算入見込み額が減となっているのは，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下水道費や小・中学校費の算入見込額の減によることが要因である。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新学校給食センター，新保健福祉施設建設において市債の発行を予定していることから，市債に頼りすぎることなく，なおかつ基金の枯渇を招かぬよう，各種計画に基づいた適正な基金・市債管理を行うことで，将来負担額の大幅増を回避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年度は，みらい育成基金等の積立のみにとどまり，収支改善等による剰余金を活用した積立を行うことができなかったことに加え，減債基金を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万円取崩し，特定目的基金も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万円取崩して各事業に充当したことで，積立金残高比率は，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令和元年度においても，平成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年度と同様の積立・取崩し状況となり，減債基金を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万円取り崩し，特定目的基金も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万円取崩して各事業に充当した。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常磐線佐貫駅駅名改称事業などの大きな要因があったものの，積立金残高比率は，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年度においては，前年度に引き続き，既往債の償還の財源とするため減債基金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万円の取崩しの他，新型コロナウイルス感染症の対策費の財源調整として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年ぶりに財政調整基金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万円を取崩した。特定目的基金は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万円を取崩して各事業に充当した一方，みらい育成基金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万円や地域振興基金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万円などを積立てたが，その内</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万円は，令和元年度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常磐線佐貫駅駅名改称事業の決算差金の積戻しである。積立金残高比率は，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まで低下し，基金全体では，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みらい育成基金：各種事業を実施し，寄附者の龍ケ崎市に対する思いを具現化することにより，様々な人々の参加による個性豊かな魅力あるまちづくりに資することを目的。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地域振興基金：地域における福祉活動の促進，快適な生活環境の形成に資するため，にぎわいの創出等の活性化を図るとともに国際交流をはじめとする市民の交流事業を円滑に推進。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みらい育成基金：基金の充当対象となる，活気，にぎわい及び新たな活力を創造し，まちの魅力を高めるための事業，未来を担う子どもたちのための事業など各種事業に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万円を充当。他方，基金の原資となるふるさと龍ケ崎応援寄付金の寄付額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JR</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常磐線佐貫駅駅名改称事業の充当分の決算差額</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万円を積立，差引で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地域振興基金：地域における福祉活動の促進，快適な生活環境の形成，にぎわいの創出等の活性化を図るとともに，国際交流をはじめとする市民の交流事業を推進するための事業など各事業に</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4,200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万円を充当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。他方，ＪＲ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常磐線佐貫駅駅名改称事業の充当分の決算差額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差引</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，差引で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7,600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年以降主だった新規積立を行えない厳しい財政状況の中，積立金残高比率の低迷が危惧されている。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各事業の効率化，選択と集中を徹底し，基金残高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年度以降，厳しい収支状況から積み増しを行わなかったため，過去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年間は同水準となってい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最低限維持すべき水準を標準財政規模の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億円としたうえで，景気の急激な変動等による歳入の下振れや災害時の備えとして，単年度の収支ギャップを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億円，平時への回復期間を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年間と想定し，標準財政規模の約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億円程度の残高維持を目指す。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総合運動公園の建設に伴い積み立てた分について，総合運動公園にかかる地方債償還に充て，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総合運動公園の建設に伴い積み立てた分について，総合運動公園にかかる地方債償還に充てる予定である。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公共施設等総合管理計画において、効果的・効率的な管理運営や長寿命化の取組を推進したうえで、公共施設等の延べ床面積を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小中学校の再編に合わせ、学校施設の転用や除却を進めている。有形固定資産減価償却率については、財政健全化の取組で投資的経費を抑制してきたため上昇傾向にあり、類似団体と同水準で推移しているものの、上昇のスピードは類似団体平均を上回ってい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93" name="楕円 92"/>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155592</xdr:rowOff>
    </xdr:from>
    <xdr:ext cx="405111" cy="259045"/>
    <xdr:sp macro="" textlink="">
      <xdr:nvSpPr>
        <xdr:cNvPr id="94" name="有形固定資産減価償却率該当値テキスト"/>
        <xdr:cNvSpPr txBox="1"/>
      </xdr:nvSpPr>
      <xdr:spPr>
        <a:xfrm>
          <a:off x="4813300"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95" name="楕円 94"/>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32</xdr:row>
      <xdr:rowOff>12065</xdr:rowOff>
    </xdr:to>
    <xdr:cxnSp macro="">
      <xdr:nvCxnSpPr>
        <xdr:cNvPr id="96" name="直線コネクタ 95"/>
        <xdr:cNvCxnSpPr/>
      </xdr:nvCxnSpPr>
      <xdr:spPr>
        <a:xfrm>
          <a:off x="4051300" y="621447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97" name="楕円 96"/>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127998</xdr:rowOff>
    </xdr:to>
    <xdr:cxnSp macro="">
      <xdr:nvCxnSpPr>
        <xdr:cNvPr id="98" name="直線コネクタ 97"/>
        <xdr:cNvCxnSpPr/>
      </xdr:nvCxnSpPr>
      <xdr:spPr>
        <a:xfrm>
          <a:off x="3289300" y="615895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99" name="楕円 9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72481</xdr:rowOff>
    </xdr:to>
    <xdr:cxnSp macro="">
      <xdr:nvCxnSpPr>
        <xdr:cNvPr id="100" name="直線コネクタ 99"/>
        <xdr:cNvCxnSpPr/>
      </xdr:nvCxnSpPr>
      <xdr:spPr>
        <a:xfrm>
          <a:off x="2527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85181</xdr:rowOff>
    </xdr:from>
    <xdr:to>
      <xdr:col>7</xdr:col>
      <xdr:colOff>187325</xdr:colOff>
      <xdr:row>31</xdr:row>
      <xdr:rowOff>15331</xdr:rowOff>
    </xdr:to>
    <xdr:sp macro="" textlink="">
      <xdr:nvSpPr>
        <xdr:cNvPr id="101" name="楕円 100"/>
        <xdr:cNvSpPr/>
      </xdr:nvSpPr>
      <xdr:spPr>
        <a:xfrm>
          <a:off x="1714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135981</xdr:rowOff>
    </xdr:from>
    <xdr:to>
      <xdr:col>11</xdr:col>
      <xdr:colOff>136525</xdr:colOff>
      <xdr:row>31</xdr:row>
      <xdr:rowOff>20048</xdr:rowOff>
    </xdr:to>
    <xdr:cxnSp macro="">
      <xdr:nvCxnSpPr>
        <xdr:cNvPr id="102" name="直線コネクタ 101"/>
        <xdr:cNvCxnSpPr/>
      </xdr:nvCxnSpPr>
      <xdr:spPr>
        <a:xfrm>
          <a:off x="1765300" y="605100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23875</xdr:rowOff>
    </xdr:from>
    <xdr:ext cx="405111" cy="259045"/>
    <xdr:sp macro="" textlink="">
      <xdr:nvSpPr>
        <xdr:cNvPr id="107" name="n_1mainValue有形固定資産減価償却率"/>
        <xdr:cNvSpPr txBox="1"/>
      </xdr:nvSpPr>
      <xdr:spPr>
        <a:xfrm>
          <a:off x="38360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139808</xdr:rowOff>
    </xdr:from>
    <xdr:ext cx="405111" cy="259045"/>
    <xdr:sp macro="" textlink="">
      <xdr:nvSpPr>
        <xdr:cNvPr id="108" name="n_2mainValue有形固定資産減価償却率"/>
        <xdr:cNvSpPr txBox="1"/>
      </xdr:nvSpPr>
      <xdr:spPr>
        <a:xfrm>
          <a:off x="3086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87375</xdr:rowOff>
    </xdr:from>
    <xdr:ext cx="405111" cy="259045"/>
    <xdr:sp macro="" textlink="">
      <xdr:nvSpPr>
        <xdr:cNvPr id="109" name="n_3mainValue有形固定資産減価償却率"/>
        <xdr:cNvSpPr txBox="1"/>
      </xdr:nvSpPr>
      <xdr:spPr>
        <a:xfrm>
          <a:off x="2324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10" name="n_4main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債務償還比率は減少傾向にあり、類似団体の平均値と比べると低くなっている。中期財政計画の取組で、地方債残高が平成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億円減と着実に減少していることが主な要因である。一方で、公共施設の老朽化に伴い更新需要が高まることに加え、新学校給食センターや新保健福祉施設の建設が控えており上昇リスクが顕在化している。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今後、急激な上昇とならないよう償還負担の平準化を進めていくとともに、自主財源の確保に取り組んでいく。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82437</xdr:rowOff>
    </xdr:from>
    <xdr:to>
      <xdr:col>76</xdr:col>
      <xdr:colOff>73025</xdr:colOff>
      <xdr:row>30</xdr:row>
      <xdr:rowOff>12587</xdr:rowOff>
    </xdr:to>
    <xdr:sp macro="" textlink="">
      <xdr:nvSpPr>
        <xdr:cNvPr id="155" name="楕円 154"/>
        <xdr:cNvSpPr/>
      </xdr:nvSpPr>
      <xdr:spPr>
        <a:xfrm>
          <a:off x="14744700" y="5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105314</xdr:rowOff>
    </xdr:from>
    <xdr:ext cx="469744" cy="259045"/>
    <xdr:sp macro="" textlink="">
      <xdr:nvSpPr>
        <xdr:cNvPr id="156" name="債務償還比率該当値テキスト"/>
        <xdr:cNvSpPr txBox="1"/>
      </xdr:nvSpPr>
      <xdr:spPr>
        <a:xfrm>
          <a:off x="14846300" y="567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131854</xdr:rowOff>
    </xdr:from>
    <xdr:to>
      <xdr:col>72</xdr:col>
      <xdr:colOff>123825</xdr:colOff>
      <xdr:row>30</xdr:row>
      <xdr:rowOff>62004</xdr:rowOff>
    </xdr:to>
    <xdr:sp macro="" textlink="">
      <xdr:nvSpPr>
        <xdr:cNvPr id="157" name="楕円 156"/>
        <xdr:cNvSpPr/>
      </xdr:nvSpPr>
      <xdr:spPr>
        <a:xfrm>
          <a:off x="140335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133237</xdr:rowOff>
    </xdr:from>
    <xdr:to>
      <xdr:col>76</xdr:col>
      <xdr:colOff>22225</xdr:colOff>
      <xdr:row>30</xdr:row>
      <xdr:rowOff>11204</xdr:rowOff>
    </xdr:to>
    <xdr:cxnSp macro="">
      <xdr:nvCxnSpPr>
        <xdr:cNvPr id="158" name="直線コネクタ 157"/>
        <xdr:cNvCxnSpPr/>
      </xdr:nvCxnSpPr>
      <xdr:spPr>
        <a:xfrm flipV="1">
          <a:off x="14084300" y="5876812"/>
          <a:ext cx="711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143849</xdr:rowOff>
    </xdr:from>
    <xdr:to>
      <xdr:col>68</xdr:col>
      <xdr:colOff>123825</xdr:colOff>
      <xdr:row>30</xdr:row>
      <xdr:rowOff>73999</xdr:rowOff>
    </xdr:to>
    <xdr:sp macro="" textlink="">
      <xdr:nvSpPr>
        <xdr:cNvPr id="159" name="楕円 158"/>
        <xdr:cNvSpPr/>
      </xdr:nvSpPr>
      <xdr:spPr>
        <a:xfrm>
          <a:off x="13271500" y="58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11204</xdr:rowOff>
    </xdr:from>
    <xdr:to>
      <xdr:col>72</xdr:col>
      <xdr:colOff>73025</xdr:colOff>
      <xdr:row>30</xdr:row>
      <xdr:rowOff>23199</xdr:rowOff>
    </xdr:to>
    <xdr:cxnSp macro="">
      <xdr:nvCxnSpPr>
        <xdr:cNvPr id="160" name="直線コネクタ 159"/>
        <xdr:cNvCxnSpPr/>
      </xdr:nvCxnSpPr>
      <xdr:spPr>
        <a:xfrm flipV="1">
          <a:off x="13322300" y="5926229"/>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115062</xdr:rowOff>
    </xdr:from>
    <xdr:to>
      <xdr:col>64</xdr:col>
      <xdr:colOff>123825</xdr:colOff>
      <xdr:row>30</xdr:row>
      <xdr:rowOff>45212</xdr:rowOff>
    </xdr:to>
    <xdr:sp macro="" textlink="">
      <xdr:nvSpPr>
        <xdr:cNvPr id="161" name="楕円 160"/>
        <xdr:cNvSpPr/>
      </xdr:nvSpPr>
      <xdr:spPr>
        <a:xfrm>
          <a:off x="12509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165862</xdr:rowOff>
    </xdr:from>
    <xdr:to>
      <xdr:col>68</xdr:col>
      <xdr:colOff>73025</xdr:colOff>
      <xdr:row>30</xdr:row>
      <xdr:rowOff>23199</xdr:rowOff>
    </xdr:to>
    <xdr:cxnSp macro="">
      <xdr:nvCxnSpPr>
        <xdr:cNvPr id="162" name="直線コネクタ 161"/>
        <xdr:cNvCxnSpPr/>
      </xdr:nvCxnSpPr>
      <xdr:spPr>
        <a:xfrm>
          <a:off x="12560300" y="590943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171316</xdr:rowOff>
    </xdr:from>
    <xdr:to>
      <xdr:col>60</xdr:col>
      <xdr:colOff>123825</xdr:colOff>
      <xdr:row>30</xdr:row>
      <xdr:rowOff>101466</xdr:rowOff>
    </xdr:to>
    <xdr:sp macro="" textlink="">
      <xdr:nvSpPr>
        <xdr:cNvPr id="163" name="楕円 162"/>
        <xdr:cNvSpPr/>
      </xdr:nvSpPr>
      <xdr:spPr>
        <a:xfrm>
          <a:off x="11747500" y="59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165862</xdr:rowOff>
    </xdr:from>
    <xdr:to>
      <xdr:col>64</xdr:col>
      <xdr:colOff>73025</xdr:colOff>
      <xdr:row>30</xdr:row>
      <xdr:rowOff>50666</xdr:rowOff>
    </xdr:to>
    <xdr:cxnSp macro="">
      <xdr:nvCxnSpPr>
        <xdr:cNvPr id="164" name="直線コネクタ 163"/>
        <xdr:cNvCxnSpPr/>
      </xdr:nvCxnSpPr>
      <xdr:spPr>
        <a:xfrm flipV="1">
          <a:off x="11798300" y="5909437"/>
          <a:ext cx="762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78531</xdr:rowOff>
    </xdr:from>
    <xdr:ext cx="469744" cy="259045"/>
    <xdr:sp macro="" textlink="">
      <xdr:nvSpPr>
        <xdr:cNvPr id="169" name="n_1mainValue債務償還比率"/>
        <xdr:cNvSpPr txBox="1"/>
      </xdr:nvSpPr>
      <xdr:spPr>
        <a:xfrm>
          <a:off x="13836727" y="565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90526</xdr:rowOff>
    </xdr:from>
    <xdr:ext cx="469744" cy="259045"/>
    <xdr:sp macro="" textlink="">
      <xdr:nvSpPr>
        <xdr:cNvPr id="170" name="n_2mainValue債務償還比率"/>
        <xdr:cNvSpPr txBox="1"/>
      </xdr:nvSpPr>
      <xdr:spPr>
        <a:xfrm>
          <a:off x="13087427" y="566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61739</xdr:rowOff>
    </xdr:from>
    <xdr:ext cx="469744" cy="259045"/>
    <xdr:sp macro="" textlink="">
      <xdr:nvSpPr>
        <xdr:cNvPr id="171" name="n_3mainValue債務償還比率"/>
        <xdr:cNvSpPr txBox="1"/>
      </xdr:nvSpPr>
      <xdr:spPr>
        <a:xfrm>
          <a:off x="12325427" y="5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117993</xdr:rowOff>
    </xdr:from>
    <xdr:ext cx="469744" cy="259045"/>
    <xdr:sp macro="" textlink="">
      <xdr:nvSpPr>
        <xdr:cNvPr id="172" name="n_4mainValue債務償還比率"/>
        <xdr:cNvSpPr txBox="1"/>
      </xdr:nvSpPr>
      <xdr:spPr>
        <a:xfrm>
          <a:off x="11563427" y="569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20683</xdr:rowOff>
    </xdr:to>
    <xdr:cxnSp macro="">
      <xdr:nvCxnSpPr>
        <xdr:cNvPr id="77" name="直線コネクタ 76"/>
        <xdr:cNvCxnSpPr/>
      </xdr:nvCxnSpPr>
      <xdr:spPr>
        <a:xfrm>
          <a:off x="3797300" y="667620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161109</xdr:rowOff>
    </xdr:to>
    <xdr:cxnSp macro="">
      <xdr:nvCxnSpPr>
        <xdr:cNvPr id="79" name="直線コネクタ 78"/>
        <xdr:cNvCxnSpPr/>
      </xdr:nvCxnSpPr>
      <xdr:spPr>
        <a:xfrm>
          <a:off x="2908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130084</xdr:rowOff>
    </xdr:to>
    <xdr:cxnSp macro="">
      <xdr:nvCxnSpPr>
        <xdr:cNvPr id="81" name="直線コネクタ 80"/>
        <xdr:cNvCxnSpPr/>
      </xdr:nvCxnSpPr>
      <xdr:spPr>
        <a:xfrm>
          <a:off x="2019300" y="661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102326</xdr:rowOff>
    </xdr:to>
    <xdr:cxnSp macro="">
      <xdr:nvCxnSpPr>
        <xdr:cNvPr id="83" name="直線コネクタ 82"/>
        <xdr:cNvCxnSpPr/>
      </xdr:nvCxnSpPr>
      <xdr:spPr>
        <a:xfrm>
          <a:off x="1130300" y="658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56985</xdr:rowOff>
    </xdr:from>
    <xdr:ext cx="405111" cy="259045"/>
    <xdr:sp macro="" textlink="">
      <xdr:nvSpPr>
        <xdr:cNvPr id="88" name="n_1mainValue【道路】&#10;有形固定資産減価償却率"/>
        <xdr:cNvSpPr txBox="1"/>
      </xdr:nvSpPr>
      <xdr:spPr>
        <a:xfrm>
          <a:off x="3582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9" name="n_2mainValue【道路】&#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169653</xdr:rowOff>
    </xdr:from>
    <xdr:ext cx="405111" cy="259045"/>
    <xdr:sp macro="" textlink="">
      <xdr:nvSpPr>
        <xdr:cNvPr id="90" name="n_3mainValue【道路】&#10;有形固定資産減価償却率"/>
        <xdr:cNvSpPr txBox="1"/>
      </xdr:nvSpPr>
      <xdr:spPr>
        <a:xfrm>
          <a:off x="1816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166865</xdr:rowOff>
    </xdr:from>
    <xdr:to>
      <xdr:col>55</xdr:col>
      <xdr:colOff>50800</xdr:colOff>
      <xdr:row>40</xdr:row>
      <xdr:rowOff>97015</xdr:rowOff>
    </xdr:to>
    <xdr:sp macro="" textlink="">
      <xdr:nvSpPr>
        <xdr:cNvPr id="131" name="楕円 130"/>
        <xdr:cNvSpPr/>
      </xdr:nvSpPr>
      <xdr:spPr>
        <a:xfrm>
          <a:off x="10426700" y="68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18292</xdr:rowOff>
    </xdr:from>
    <xdr:ext cx="469744" cy="259045"/>
    <xdr:sp macro="" textlink="">
      <xdr:nvSpPr>
        <xdr:cNvPr id="132" name="【道路】&#10;一人当たり延長該当値テキスト"/>
        <xdr:cNvSpPr txBox="1"/>
      </xdr:nvSpPr>
      <xdr:spPr>
        <a:xfrm>
          <a:off x="10515600" y="67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169608</xdr:rowOff>
    </xdr:from>
    <xdr:to>
      <xdr:col>50</xdr:col>
      <xdr:colOff>165100</xdr:colOff>
      <xdr:row>40</xdr:row>
      <xdr:rowOff>99758</xdr:rowOff>
    </xdr:to>
    <xdr:sp macro="" textlink="">
      <xdr:nvSpPr>
        <xdr:cNvPr id="133" name="楕円 132"/>
        <xdr:cNvSpPr/>
      </xdr:nvSpPr>
      <xdr:spPr>
        <a:xfrm>
          <a:off x="9588500" y="68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46215</xdr:rowOff>
    </xdr:from>
    <xdr:to>
      <xdr:col>55</xdr:col>
      <xdr:colOff>0</xdr:colOff>
      <xdr:row>40</xdr:row>
      <xdr:rowOff>48958</xdr:rowOff>
    </xdr:to>
    <xdr:cxnSp macro="">
      <xdr:nvCxnSpPr>
        <xdr:cNvPr id="134" name="直線コネクタ 133"/>
        <xdr:cNvCxnSpPr/>
      </xdr:nvCxnSpPr>
      <xdr:spPr>
        <a:xfrm flipV="1">
          <a:off x="9639300" y="690421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171056</xdr:rowOff>
    </xdr:from>
    <xdr:to>
      <xdr:col>46</xdr:col>
      <xdr:colOff>38100</xdr:colOff>
      <xdr:row>40</xdr:row>
      <xdr:rowOff>101206</xdr:rowOff>
    </xdr:to>
    <xdr:sp macro="" textlink="">
      <xdr:nvSpPr>
        <xdr:cNvPr id="135" name="楕円 134"/>
        <xdr:cNvSpPr/>
      </xdr:nvSpPr>
      <xdr:spPr>
        <a:xfrm>
          <a:off x="8699500" y="6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48958</xdr:rowOff>
    </xdr:from>
    <xdr:to>
      <xdr:col>50</xdr:col>
      <xdr:colOff>114300</xdr:colOff>
      <xdr:row>40</xdr:row>
      <xdr:rowOff>50406</xdr:rowOff>
    </xdr:to>
    <xdr:cxnSp macro="">
      <xdr:nvCxnSpPr>
        <xdr:cNvPr id="136" name="直線コネクタ 135"/>
        <xdr:cNvCxnSpPr/>
      </xdr:nvCxnSpPr>
      <xdr:spPr>
        <a:xfrm flipV="1">
          <a:off x="8750300" y="690695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864</xdr:rowOff>
    </xdr:from>
    <xdr:to>
      <xdr:col>41</xdr:col>
      <xdr:colOff>101600</xdr:colOff>
      <xdr:row>40</xdr:row>
      <xdr:rowOff>102464</xdr:rowOff>
    </xdr:to>
    <xdr:sp macro="" textlink="">
      <xdr:nvSpPr>
        <xdr:cNvPr id="137" name="楕円 136"/>
        <xdr:cNvSpPr/>
      </xdr:nvSpPr>
      <xdr:spPr>
        <a:xfrm>
          <a:off x="7810500" y="6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50406</xdr:rowOff>
    </xdr:from>
    <xdr:to>
      <xdr:col>45</xdr:col>
      <xdr:colOff>177800</xdr:colOff>
      <xdr:row>40</xdr:row>
      <xdr:rowOff>51664</xdr:rowOff>
    </xdr:to>
    <xdr:cxnSp macro="">
      <xdr:nvCxnSpPr>
        <xdr:cNvPr id="138" name="直線コネクタ 137"/>
        <xdr:cNvCxnSpPr/>
      </xdr:nvCxnSpPr>
      <xdr:spPr>
        <a:xfrm flipV="1">
          <a:off x="7861300" y="690840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2692</xdr:rowOff>
    </xdr:from>
    <xdr:to>
      <xdr:col>36</xdr:col>
      <xdr:colOff>165100</xdr:colOff>
      <xdr:row>40</xdr:row>
      <xdr:rowOff>104292</xdr:rowOff>
    </xdr:to>
    <xdr:sp macro="" textlink="">
      <xdr:nvSpPr>
        <xdr:cNvPr id="139" name="楕円 138"/>
        <xdr:cNvSpPr/>
      </xdr:nvSpPr>
      <xdr:spPr>
        <a:xfrm>
          <a:off x="6921500" y="68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51664</xdr:rowOff>
    </xdr:from>
    <xdr:to>
      <xdr:col>41</xdr:col>
      <xdr:colOff>50800</xdr:colOff>
      <xdr:row>40</xdr:row>
      <xdr:rowOff>53492</xdr:rowOff>
    </xdr:to>
    <xdr:cxnSp macro="">
      <xdr:nvCxnSpPr>
        <xdr:cNvPr id="140" name="直線コネクタ 139"/>
        <xdr:cNvCxnSpPr/>
      </xdr:nvCxnSpPr>
      <xdr:spPr>
        <a:xfrm flipV="1">
          <a:off x="6972300" y="69096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116285</xdr:rowOff>
    </xdr:from>
    <xdr:ext cx="469744" cy="259045"/>
    <xdr:sp macro="" textlink="">
      <xdr:nvSpPr>
        <xdr:cNvPr id="145" name="n_1mainValue【道路】&#10;一人当たり延長"/>
        <xdr:cNvSpPr txBox="1"/>
      </xdr:nvSpPr>
      <xdr:spPr>
        <a:xfrm>
          <a:off x="9391727" y="66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117733</xdr:rowOff>
    </xdr:from>
    <xdr:ext cx="469744" cy="259045"/>
    <xdr:sp macro="" textlink="">
      <xdr:nvSpPr>
        <xdr:cNvPr id="146" name="n_2mainValue【道路】&#10;一人当たり延長"/>
        <xdr:cNvSpPr txBox="1"/>
      </xdr:nvSpPr>
      <xdr:spPr>
        <a:xfrm>
          <a:off x="8515427" y="663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118991</xdr:rowOff>
    </xdr:from>
    <xdr:ext cx="469744" cy="259045"/>
    <xdr:sp macro="" textlink="">
      <xdr:nvSpPr>
        <xdr:cNvPr id="147" name="n_3mainValue【道路】&#10;一人当たり延長"/>
        <xdr:cNvSpPr txBox="1"/>
      </xdr:nvSpPr>
      <xdr:spPr>
        <a:xfrm>
          <a:off x="7626427" y="66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120819</xdr:rowOff>
    </xdr:from>
    <xdr:ext cx="469744" cy="259045"/>
    <xdr:sp macro="" textlink="">
      <xdr:nvSpPr>
        <xdr:cNvPr id="148" name="n_4mainValue【道路】&#10;一人当たり延長"/>
        <xdr:cNvSpPr txBox="1"/>
      </xdr:nvSpPr>
      <xdr:spPr>
        <a:xfrm>
          <a:off x="6737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橋りょう・トンネ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60416</xdr:rowOff>
    </xdr:to>
    <xdr:cxnSp macro="">
      <xdr:nvCxnSpPr>
        <xdr:cNvPr id="193" name="直線コネクタ 192"/>
        <xdr:cNvCxnSpPr/>
      </xdr:nvCxnSpPr>
      <xdr:spPr>
        <a:xfrm>
          <a:off x="3797300" y="104943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4" name="楕円 193"/>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35923</xdr:rowOff>
    </xdr:to>
    <xdr:cxnSp macro="">
      <xdr:nvCxnSpPr>
        <xdr:cNvPr id="195" name="直線コネクタ 194"/>
        <xdr:cNvCxnSpPr/>
      </xdr:nvCxnSpPr>
      <xdr:spPr>
        <a:xfrm>
          <a:off x="2908300" y="104666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7" name="直線コネクタ 196"/>
        <xdr:cNvCxnSpPr/>
      </xdr:nvCxnSpPr>
      <xdr:spPr>
        <a:xfrm>
          <a:off x="2019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151856</xdr:rowOff>
    </xdr:to>
    <xdr:cxnSp macro="">
      <xdr:nvCxnSpPr>
        <xdr:cNvPr id="199" name="直線コネクタ 198"/>
        <xdr:cNvCxnSpPr/>
      </xdr:nvCxnSpPr>
      <xdr:spPr>
        <a:xfrm>
          <a:off x="1130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5"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6"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7" name="n_4main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140364</xdr:rowOff>
    </xdr:from>
    <xdr:to>
      <xdr:col>55</xdr:col>
      <xdr:colOff>50800</xdr:colOff>
      <xdr:row>63</xdr:row>
      <xdr:rowOff>70514</xdr:rowOff>
    </xdr:to>
    <xdr:sp macro="" textlink="">
      <xdr:nvSpPr>
        <xdr:cNvPr id="247" name="楕円 246"/>
        <xdr:cNvSpPr/>
      </xdr:nvSpPr>
      <xdr:spPr>
        <a:xfrm>
          <a:off x="10426700" y="107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163241</xdr:rowOff>
    </xdr:from>
    <xdr:ext cx="599010" cy="259045"/>
    <xdr:sp macro="" textlink="">
      <xdr:nvSpPr>
        <xdr:cNvPr id="248" name="【橋りょう・トンネル】&#10;一人当たり有形固定資産（償却資産）額該当値テキスト"/>
        <xdr:cNvSpPr txBox="1"/>
      </xdr:nvSpPr>
      <xdr:spPr>
        <a:xfrm>
          <a:off x="10515600" y="1062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142866</xdr:rowOff>
    </xdr:from>
    <xdr:to>
      <xdr:col>50</xdr:col>
      <xdr:colOff>165100</xdr:colOff>
      <xdr:row>63</xdr:row>
      <xdr:rowOff>73016</xdr:rowOff>
    </xdr:to>
    <xdr:sp macro="" textlink="">
      <xdr:nvSpPr>
        <xdr:cNvPr id="249" name="楕円 248"/>
        <xdr:cNvSpPr/>
      </xdr:nvSpPr>
      <xdr:spPr>
        <a:xfrm>
          <a:off x="9588500" y="107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19714</xdr:rowOff>
    </xdr:from>
    <xdr:to>
      <xdr:col>55</xdr:col>
      <xdr:colOff>0</xdr:colOff>
      <xdr:row>63</xdr:row>
      <xdr:rowOff>22216</xdr:rowOff>
    </xdr:to>
    <xdr:cxnSp macro="">
      <xdr:nvCxnSpPr>
        <xdr:cNvPr id="250" name="直線コネクタ 249"/>
        <xdr:cNvCxnSpPr/>
      </xdr:nvCxnSpPr>
      <xdr:spPr>
        <a:xfrm flipV="1">
          <a:off x="9639300" y="10821064"/>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143849</xdr:rowOff>
    </xdr:from>
    <xdr:to>
      <xdr:col>46</xdr:col>
      <xdr:colOff>38100</xdr:colOff>
      <xdr:row>63</xdr:row>
      <xdr:rowOff>73999</xdr:rowOff>
    </xdr:to>
    <xdr:sp macro="" textlink="">
      <xdr:nvSpPr>
        <xdr:cNvPr id="251" name="楕円 250"/>
        <xdr:cNvSpPr/>
      </xdr:nvSpPr>
      <xdr:spPr>
        <a:xfrm>
          <a:off x="8699500" y="107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22216</xdr:rowOff>
    </xdr:from>
    <xdr:to>
      <xdr:col>50</xdr:col>
      <xdr:colOff>114300</xdr:colOff>
      <xdr:row>63</xdr:row>
      <xdr:rowOff>23199</xdr:rowOff>
    </xdr:to>
    <xdr:cxnSp macro="">
      <xdr:nvCxnSpPr>
        <xdr:cNvPr id="252" name="直線コネクタ 251"/>
        <xdr:cNvCxnSpPr/>
      </xdr:nvCxnSpPr>
      <xdr:spPr>
        <a:xfrm flipV="1">
          <a:off x="8750300" y="108235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144705</xdr:rowOff>
    </xdr:from>
    <xdr:to>
      <xdr:col>41</xdr:col>
      <xdr:colOff>101600</xdr:colOff>
      <xdr:row>63</xdr:row>
      <xdr:rowOff>74855</xdr:rowOff>
    </xdr:to>
    <xdr:sp macro="" textlink="">
      <xdr:nvSpPr>
        <xdr:cNvPr id="253" name="楕円 252"/>
        <xdr:cNvSpPr/>
      </xdr:nvSpPr>
      <xdr:spPr>
        <a:xfrm>
          <a:off x="78105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23199</xdr:rowOff>
    </xdr:from>
    <xdr:to>
      <xdr:col>45</xdr:col>
      <xdr:colOff>177800</xdr:colOff>
      <xdr:row>63</xdr:row>
      <xdr:rowOff>24055</xdr:rowOff>
    </xdr:to>
    <xdr:cxnSp macro="">
      <xdr:nvCxnSpPr>
        <xdr:cNvPr id="254" name="直線コネクタ 253"/>
        <xdr:cNvCxnSpPr/>
      </xdr:nvCxnSpPr>
      <xdr:spPr>
        <a:xfrm flipV="1">
          <a:off x="7861300" y="10824549"/>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145938</xdr:rowOff>
    </xdr:from>
    <xdr:to>
      <xdr:col>36</xdr:col>
      <xdr:colOff>165100</xdr:colOff>
      <xdr:row>63</xdr:row>
      <xdr:rowOff>76088</xdr:rowOff>
    </xdr:to>
    <xdr:sp macro="" textlink="">
      <xdr:nvSpPr>
        <xdr:cNvPr id="255" name="楕円 254"/>
        <xdr:cNvSpPr/>
      </xdr:nvSpPr>
      <xdr:spPr>
        <a:xfrm>
          <a:off x="69215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24055</xdr:rowOff>
    </xdr:from>
    <xdr:to>
      <xdr:col>41</xdr:col>
      <xdr:colOff>50800</xdr:colOff>
      <xdr:row>63</xdr:row>
      <xdr:rowOff>25288</xdr:rowOff>
    </xdr:to>
    <xdr:cxnSp macro="">
      <xdr:nvCxnSpPr>
        <xdr:cNvPr id="256" name="直線コネクタ 255"/>
        <xdr:cNvCxnSpPr/>
      </xdr:nvCxnSpPr>
      <xdr:spPr>
        <a:xfrm flipV="1">
          <a:off x="6972300" y="10825405"/>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89543</xdr:rowOff>
    </xdr:from>
    <xdr:ext cx="599010" cy="259045"/>
    <xdr:sp macro="" textlink="">
      <xdr:nvSpPr>
        <xdr:cNvPr id="261" name="n_1mainValue【橋りょう・トンネル】&#10;一人当たり有形固定資産（償却資産）額"/>
        <xdr:cNvSpPr txBox="1"/>
      </xdr:nvSpPr>
      <xdr:spPr>
        <a:xfrm>
          <a:off x="9327095" y="1054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90526</xdr:rowOff>
    </xdr:from>
    <xdr:ext cx="599010" cy="259045"/>
    <xdr:sp macro="" textlink="">
      <xdr:nvSpPr>
        <xdr:cNvPr id="262" name="n_2mainValue【橋りょう・トンネル】&#10;一人当たり有形固定資産（償却資産）額"/>
        <xdr:cNvSpPr txBox="1"/>
      </xdr:nvSpPr>
      <xdr:spPr>
        <a:xfrm>
          <a:off x="8450795" y="1054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91382</xdr:rowOff>
    </xdr:from>
    <xdr:ext cx="599010" cy="259045"/>
    <xdr:sp macro="" textlink="">
      <xdr:nvSpPr>
        <xdr:cNvPr id="263" name="n_3mainValue【橋りょう・トンネル】&#10;一人当たり有形固定資産（償却資産）額"/>
        <xdr:cNvSpPr txBox="1"/>
      </xdr:nvSpPr>
      <xdr:spPr>
        <a:xfrm>
          <a:off x="7561795" y="10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92615</xdr:rowOff>
    </xdr:from>
    <xdr:ext cx="599010" cy="259045"/>
    <xdr:sp macro="" textlink="">
      <xdr:nvSpPr>
        <xdr:cNvPr id="264" name="n_4mainValue【橋りょう・トンネル】&#10;一人当たり有形固定資産（償却資産）額"/>
        <xdr:cNvSpPr txBox="1"/>
      </xdr:nvSpPr>
      <xdr:spPr>
        <a:xfrm>
          <a:off x="66727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5" name="楕円 304"/>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6" name="【公営住宅】&#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7" name="楕円 306"/>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121920</xdr:rowOff>
    </xdr:to>
    <xdr:cxnSp macro="">
      <xdr:nvCxnSpPr>
        <xdr:cNvPr id="308" name="直線コネクタ 307"/>
        <xdr:cNvCxnSpPr/>
      </xdr:nvCxnSpPr>
      <xdr:spPr>
        <a:xfrm>
          <a:off x="3797300" y="13967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09" name="楕円 308"/>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80011</xdr:rowOff>
    </xdr:to>
    <xdr:cxnSp macro="">
      <xdr:nvCxnSpPr>
        <xdr:cNvPr id="310" name="直線コネクタ 309"/>
        <xdr:cNvCxnSpPr/>
      </xdr:nvCxnSpPr>
      <xdr:spPr>
        <a:xfrm>
          <a:off x="2908300" y="13925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11" name="楕円 310"/>
        <xdr:cNvSpPr/>
      </xdr:nvSpPr>
      <xdr:spPr>
        <a:xfrm>
          <a:off x="1968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165736</xdr:rowOff>
    </xdr:from>
    <xdr:to>
      <xdr:col>15</xdr:col>
      <xdr:colOff>50800</xdr:colOff>
      <xdr:row>81</xdr:row>
      <xdr:rowOff>38100</xdr:rowOff>
    </xdr:to>
    <xdr:cxnSp macro="">
      <xdr:nvCxnSpPr>
        <xdr:cNvPr id="312" name="直線コネクタ 311"/>
        <xdr:cNvCxnSpPr/>
      </xdr:nvCxnSpPr>
      <xdr:spPr>
        <a:xfrm>
          <a:off x="2019300" y="13881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73025</xdr:rowOff>
    </xdr:from>
    <xdr:to>
      <xdr:col>6</xdr:col>
      <xdr:colOff>38100</xdr:colOff>
      <xdr:row>81</xdr:row>
      <xdr:rowOff>3175</xdr:rowOff>
    </xdr:to>
    <xdr:sp macro="" textlink="">
      <xdr:nvSpPr>
        <xdr:cNvPr id="313" name="楕円 312"/>
        <xdr:cNvSpPr/>
      </xdr:nvSpPr>
      <xdr:spPr>
        <a:xfrm>
          <a:off x="1079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123825</xdr:rowOff>
    </xdr:from>
    <xdr:to>
      <xdr:col>10</xdr:col>
      <xdr:colOff>114300</xdr:colOff>
      <xdr:row>80</xdr:row>
      <xdr:rowOff>165736</xdr:rowOff>
    </xdr:to>
    <xdr:cxnSp macro="">
      <xdr:nvCxnSpPr>
        <xdr:cNvPr id="314" name="直線コネクタ 313"/>
        <xdr:cNvCxnSpPr/>
      </xdr:nvCxnSpPr>
      <xdr:spPr>
        <a:xfrm>
          <a:off x="1130300" y="13839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9"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20"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1" name="n_3mainValue【公営住宅】&#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19702</xdr:rowOff>
    </xdr:from>
    <xdr:ext cx="405111" cy="259045"/>
    <xdr:sp macro="" textlink="">
      <xdr:nvSpPr>
        <xdr:cNvPr id="322" name="n_4mainValue【公営住宅】&#10;有形固定資産減価償却率"/>
        <xdr:cNvSpPr txBox="1"/>
      </xdr:nvSpPr>
      <xdr:spPr>
        <a:xfrm>
          <a:off x="927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362" name="楕円 361"/>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363" name="【公営住宅】&#10;一人当たり面積該当値テキスト"/>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8255</xdr:rowOff>
    </xdr:from>
    <xdr:to>
      <xdr:col>50</xdr:col>
      <xdr:colOff>165100</xdr:colOff>
      <xdr:row>86</xdr:row>
      <xdr:rowOff>109855</xdr:rowOff>
    </xdr:to>
    <xdr:sp macro="" textlink="">
      <xdr:nvSpPr>
        <xdr:cNvPr id="364" name="楕円 363"/>
        <xdr:cNvSpPr/>
      </xdr:nvSpPr>
      <xdr:spPr>
        <a:xfrm>
          <a:off x="9588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58674</xdr:rowOff>
    </xdr:from>
    <xdr:to>
      <xdr:col>55</xdr:col>
      <xdr:colOff>0</xdr:colOff>
      <xdr:row>86</xdr:row>
      <xdr:rowOff>59055</xdr:rowOff>
    </xdr:to>
    <xdr:cxnSp macro="">
      <xdr:nvCxnSpPr>
        <xdr:cNvPr id="365" name="直線コネクタ 364"/>
        <xdr:cNvCxnSpPr/>
      </xdr:nvCxnSpPr>
      <xdr:spPr>
        <a:xfrm flipV="1">
          <a:off x="9639300" y="1480337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8637</xdr:rowOff>
    </xdr:from>
    <xdr:to>
      <xdr:col>46</xdr:col>
      <xdr:colOff>38100</xdr:colOff>
      <xdr:row>86</xdr:row>
      <xdr:rowOff>110237</xdr:rowOff>
    </xdr:to>
    <xdr:sp macro="" textlink="">
      <xdr:nvSpPr>
        <xdr:cNvPr id="366" name="楕円 365"/>
        <xdr:cNvSpPr/>
      </xdr:nvSpPr>
      <xdr:spPr>
        <a:xfrm>
          <a:off x="8699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59055</xdr:rowOff>
    </xdr:from>
    <xdr:to>
      <xdr:col>50</xdr:col>
      <xdr:colOff>114300</xdr:colOff>
      <xdr:row>86</xdr:row>
      <xdr:rowOff>59437</xdr:rowOff>
    </xdr:to>
    <xdr:cxnSp macro="">
      <xdr:nvCxnSpPr>
        <xdr:cNvPr id="367" name="直線コネクタ 366"/>
        <xdr:cNvCxnSpPr/>
      </xdr:nvCxnSpPr>
      <xdr:spPr>
        <a:xfrm flipV="1">
          <a:off x="8750300" y="148037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8637</xdr:rowOff>
    </xdr:from>
    <xdr:to>
      <xdr:col>41</xdr:col>
      <xdr:colOff>101600</xdr:colOff>
      <xdr:row>86</xdr:row>
      <xdr:rowOff>110237</xdr:rowOff>
    </xdr:to>
    <xdr:sp macro="" textlink="">
      <xdr:nvSpPr>
        <xdr:cNvPr id="368" name="楕円 367"/>
        <xdr:cNvSpPr/>
      </xdr:nvSpPr>
      <xdr:spPr>
        <a:xfrm>
          <a:off x="7810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59437</xdr:rowOff>
    </xdr:from>
    <xdr:to>
      <xdr:col>45</xdr:col>
      <xdr:colOff>177800</xdr:colOff>
      <xdr:row>86</xdr:row>
      <xdr:rowOff>59437</xdr:rowOff>
    </xdr:to>
    <xdr:cxnSp macro="">
      <xdr:nvCxnSpPr>
        <xdr:cNvPr id="369" name="直線コネクタ 368"/>
        <xdr:cNvCxnSpPr/>
      </xdr:nvCxnSpPr>
      <xdr:spPr>
        <a:xfrm>
          <a:off x="7861300" y="14804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9017</xdr:rowOff>
    </xdr:from>
    <xdr:to>
      <xdr:col>36</xdr:col>
      <xdr:colOff>165100</xdr:colOff>
      <xdr:row>86</xdr:row>
      <xdr:rowOff>110617</xdr:rowOff>
    </xdr:to>
    <xdr:sp macro="" textlink="">
      <xdr:nvSpPr>
        <xdr:cNvPr id="370" name="楕円 369"/>
        <xdr:cNvSpPr/>
      </xdr:nvSpPr>
      <xdr:spPr>
        <a:xfrm>
          <a:off x="6921500" y="147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59437</xdr:rowOff>
    </xdr:from>
    <xdr:to>
      <xdr:col>41</xdr:col>
      <xdr:colOff>50800</xdr:colOff>
      <xdr:row>86</xdr:row>
      <xdr:rowOff>59817</xdr:rowOff>
    </xdr:to>
    <xdr:cxnSp macro="">
      <xdr:nvCxnSpPr>
        <xdr:cNvPr id="371" name="直線コネクタ 370"/>
        <xdr:cNvCxnSpPr/>
      </xdr:nvCxnSpPr>
      <xdr:spPr>
        <a:xfrm flipV="1">
          <a:off x="6972300" y="1480413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100982</xdr:rowOff>
    </xdr:from>
    <xdr:ext cx="469744" cy="259045"/>
    <xdr:sp macro="" textlink="">
      <xdr:nvSpPr>
        <xdr:cNvPr id="376" name="n_1mainValue【公営住宅】&#10;一人当たり面積"/>
        <xdr:cNvSpPr txBox="1"/>
      </xdr:nvSpPr>
      <xdr:spPr>
        <a:xfrm>
          <a:off x="9391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101364</xdr:rowOff>
    </xdr:from>
    <xdr:ext cx="469744" cy="259045"/>
    <xdr:sp macro="" textlink="">
      <xdr:nvSpPr>
        <xdr:cNvPr id="377" name="n_2mainValue【公営住宅】&#10;一人当たり面積"/>
        <xdr:cNvSpPr txBox="1"/>
      </xdr:nvSpPr>
      <xdr:spPr>
        <a:xfrm>
          <a:off x="8515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101364</xdr:rowOff>
    </xdr:from>
    <xdr:ext cx="469744" cy="259045"/>
    <xdr:sp macro="" textlink="">
      <xdr:nvSpPr>
        <xdr:cNvPr id="378" name="n_3mainValue【公営住宅】&#10;一人当たり面積"/>
        <xdr:cNvSpPr txBox="1"/>
      </xdr:nvSpPr>
      <xdr:spPr>
        <a:xfrm>
          <a:off x="7626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101744</xdr:rowOff>
    </xdr:from>
    <xdr:ext cx="469744" cy="259045"/>
    <xdr:sp macro="" textlink="">
      <xdr:nvSpPr>
        <xdr:cNvPr id="379" name="n_4mainValue【公営住宅】&#10;一人当たり面積"/>
        <xdr:cNvSpPr txBox="1"/>
      </xdr:nvSpPr>
      <xdr:spPr>
        <a:xfrm>
          <a:off x="6737427"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7" name="楕円 436"/>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8" name="【認定こども園・幼稚園・保育所】&#10;有形固定資産減価償却率該当値テキスト"/>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439" name="楕円 438"/>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36</xdr:row>
      <xdr:rowOff>7620</xdr:rowOff>
    </xdr:to>
    <xdr:cxnSp macro="">
      <xdr:nvCxnSpPr>
        <xdr:cNvPr id="440" name="直線コネクタ 439"/>
        <xdr:cNvCxnSpPr/>
      </xdr:nvCxnSpPr>
      <xdr:spPr>
        <a:xfrm>
          <a:off x="15481300" y="612920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441" name="楕円 440"/>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72934</xdr:rowOff>
    </xdr:from>
    <xdr:to>
      <xdr:col>81</xdr:col>
      <xdr:colOff>50800</xdr:colOff>
      <xdr:row>35</xdr:row>
      <xdr:rowOff>128451</xdr:rowOff>
    </xdr:to>
    <xdr:cxnSp macro="">
      <xdr:nvCxnSpPr>
        <xdr:cNvPr id="442" name="直線コネクタ 441"/>
        <xdr:cNvCxnSpPr/>
      </xdr:nvCxnSpPr>
      <xdr:spPr>
        <a:xfrm>
          <a:off x="14592300" y="60736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443" name="楕円 442"/>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35</xdr:row>
      <xdr:rowOff>72934</xdr:rowOff>
    </xdr:to>
    <xdr:cxnSp macro="">
      <xdr:nvCxnSpPr>
        <xdr:cNvPr id="444" name="直線コネクタ 443"/>
        <xdr:cNvCxnSpPr/>
      </xdr:nvCxnSpPr>
      <xdr:spPr>
        <a:xfrm>
          <a:off x="13703300" y="60524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115207</xdr:rowOff>
    </xdr:from>
    <xdr:to>
      <xdr:col>67</xdr:col>
      <xdr:colOff>101600</xdr:colOff>
      <xdr:row>35</xdr:row>
      <xdr:rowOff>45357</xdr:rowOff>
    </xdr:to>
    <xdr:sp macro="" textlink="">
      <xdr:nvSpPr>
        <xdr:cNvPr id="445" name="楕円 444"/>
        <xdr:cNvSpPr/>
      </xdr:nvSpPr>
      <xdr:spPr>
        <a:xfrm>
          <a:off x="12763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166007</xdr:rowOff>
    </xdr:from>
    <xdr:to>
      <xdr:col>71</xdr:col>
      <xdr:colOff>177800</xdr:colOff>
      <xdr:row>35</xdr:row>
      <xdr:rowOff>51707</xdr:rowOff>
    </xdr:to>
    <xdr:cxnSp macro="">
      <xdr:nvCxnSpPr>
        <xdr:cNvPr id="446" name="直線コネクタ 445"/>
        <xdr:cNvCxnSpPr/>
      </xdr:nvCxnSpPr>
      <xdr:spPr>
        <a:xfrm>
          <a:off x="12814300" y="59953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451"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452" name="n_2mainValue【認定こども園・幼稚園・保育所】&#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453" name="n_3mainValue【認定こども園・幼稚園・保育所】&#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61884</xdr:rowOff>
    </xdr:from>
    <xdr:ext cx="405111" cy="259045"/>
    <xdr:sp macro="" textlink="">
      <xdr:nvSpPr>
        <xdr:cNvPr id="454" name="n_4mainValue【認定こども園・幼稚園・保育所】&#10;有形固定資産減価償却率"/>
        <xdr:cNvSpPr txBox="1"/>
      </xdr:nvSpPr>
      <xdr:spPr>
        <a:xfrm>
          <a:off x="126117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92" name="楕円 491"/>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93"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94" name="楕円 493"/>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95" name="直線コネクタ 494"/>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6" name="楕円 495"/>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55626</xdr:rowOff>
    </xdr:to>
    <xdr:cxnSp macro="">
      <xdr:nvCxnSpPr>
        <xdr:cNvPr id="497" name="直線コネクタ 496"/>
        <xdr:cNvCxnSpPr/>
      </xdr:nvCxnSpPr>
      <xdr:spPr>
        <a:xfrm>
          <a:off x="20434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498" name="楕円 497"/>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55626</xdr:rowOff>
    </xdr:to>
    <xdr:cxnSp macro="">
      <xdr:nvCxnSpPr>
        <xdr:cNvPr id="499" name="直線コネクタ 498"/>
        <xdr:cNvCxnSpPr/>
      </xdr:nvCxnSpPr>
      <xdr:spPr>
        <a:xfrm>
          <a:off x="19545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xdr:rowOff>
    </xdr:from>
    <xdr:to>
      <xdr:col>98</xdr:col>
      <xdr:colOff>38100</xdr:colOff>
      <xdr:row>41</xdr:row>
      <xdr:rowOff>110998</xdr:rowOff>
    </xdr:to>
    <xdr:sp macro="" textlink="">
      <xdr:nvSpPr>
        <xdr:cNvPr id="500" name="楕円 499"/>
        <xdr:cNvSpPr/>
      </xdr:nvSpPr>
      <xdr:spPr>
        <a:xfrm>
          <a:off x="18605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55626</xdr:rowOff>
    </xdr:from>
    <xdr:to>
      <xdr:col>102</xdr:col>
      <xdr:colOff>114300</xdr:colOff>
      <xdr:row>41</xdr:row>
      <xdr:rowOff>60198</xdr:rowOff>
    </xdr:to>
    <xdr:cxnSp macro="">
      <xdr:nvCxnSpPr>
        <xdr:cNvPr id="501" name="直線コネクタ 500"/>
        <xdr:cNvCxnSpPr/>
      </xdr:nvCxnSpPr>
      <xdr:spPr>
        <a:xfrm flipV="1">
          <a:off x="18656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6"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7"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08" name="n_3mainValue【認定こども園・幼稚園・保育所】&#10;一人当たり面積"/>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102125</xdr:rowOff>
    </xdr:from>
    <xdr:ext cx="469744" cy="259045"/>
    <xdr:sp macro="" textlink="">
      <xdr:nvSpPr>
        <xdr:cNvPr id="509" name="n_4mainValue【認定こども園・幼稚園・保育所】&#10;一人当たり面積"/>
        <xdr:cNvSpPr txBox="1"/>
      </xdr:nvSpPr>
      <xdr:spPr>
        <a:xfrm>
          <a:off x="18421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0" name="楕円 549"/>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51"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52" name="楕円 551"/>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53340</xdr:rowOff>
    </xdr:to>
    <xdr:cxnSp macro="">
      <xdr:nvCxnSpPr>
        <xdr:cNvPr id="553" name="直線コネクタ 552"/>
        <xdr:cNvCxnSpPr/>
      </xdr:nvCxnSpPr>
      <xdr:spPr>
        <a:xfrm>
          <a:off x="15481300" y="103193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4" name="楕円 55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32385</xdr:rowOff>
    </xdr:to>
    <xdr:cxnSp macro="">
      <xdr:nvCxnSpPr>
        <xdr:cNvPr id="555" name="直線コネクタ 554"/>
        <xdr:cNvCxnSpPr/>
      </xdr:nvCxnSpPr>
      <xdr:spPr>
        <a:xfrm>
          <a:off x="14592300" y="10281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6" name="楕円 555"/>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59</xdr:row>
      <xdr:rowOff>165735</xdr:rowOff>
    </xdr:to>
    <xdr:cxnSp macro="">
      <xdr:nvCxnSpPr>
        <xdr:cNvPr id="557" name="直線コネクタ 556"/>
        <xdr:cNvCxnSpPr/>
      </xdr:nvCxnSpPr>
      <xdr:spPr>
        <a:xfrm>
          <a:off x="13703300" y="1025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558" name="楕円 557"/>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59</xdr:row>
      <xdr:rowOff>137160</xdr:rowOff>
    </xdr:to>
    <xdr:cxnSp macro="">
      <xdr:nvCxnSpPr>
        <xdr:cNvPr id="559" name="直線コネクタ 558"/>
        <xdr:cNvCxnSpPr/>
      </xdr:nvCxnSpPr>
      <xdr:spPr>
        <a:xfrm>
          <a:off x="12814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564" name="n_1mainValue【学校施設】&#10;有形固定資産減価償却率"/>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5"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main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2557</xdr:rowOff>
    </xdr:from>
    <xdr:ext cx="405111" cy="259045"/>
    <xdr:sp macro="" textlink="">
      <xdr:nvSpPr>
        <xdr:cNvPr id="567" name="n_4mainValue【学校施設】&#10;有形固定資産減価償却率"/>
        <xdr:cNvSpPr txBox="1"/>
      </xdr:nvSpPr>
      <xdr:spPr>
        <a:xfrm>
          <a:off x="12611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7" name="楕円 606"/>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95521</xdr:rowOff>
    </xdr:from>
    <xdr:ext cx="469744" cy="259045"/>
    <xdr:sp macro="" textlink="">
      <xdr:nvSpPr>
        <xdr:cNvPr id="608" name="【学校施設】&#10;一人当たり面積該当値テキスト"/>
        <xdr:cNvSpPr txBox="1"/>
      </xdr:nvSpPr>
      <xdr:spPr>
        <a:xfrm>
          <a:off x="22199600" y="1055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70548</xdr:rowOff>
    </xdr:from>
    <xdr:to>
      <xdr:col>112</xdr:col>
      <xdr:colOff>38100</xdr:colOff>
      <xdr:row>63</xdr:row>
      <xdr:rowOff>698</xdr:rowOff>
    </xdr:to>
    <xdr:sp macro="" textlink="">
      <xdr:nvSpPr>
        <xdr:cNvPr id="609" name="楕円 608"/>
        <xdr:cNvSpPr/>
      </xdr:nvSpPr>
      <xdr:spPr>
        <a:xfrm>
          <a:off x="21272500" y="107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121348</xdr:rowOff>
    </xdr:from>
    <xdr:to>
      <xdr:col>116</xdr:col>
      <xdr:colOff>63500</xdr:colOff>
      <xdr:row>62</xdr:row>
      <xdr:rowOff>123444</xdr:rowOff>
    </xdr:to>
    <xdr:cxnSp macro="">
      <xdr:nvCxnSpPr>
        <xdr:cNvPr id="610" name="直線コネクタ 609"/>
        <xdr:cNvCxnSpPr/>
      </xdr:nvCxnSpPr>
      <xdr:spPr>
        <a:xfrm>
          <a:off x="21323300" y="1075124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71692</xdr:rowOff>
    </xdr:from>
    <xdr:to>
      <xdr:col>107</xdr:col>
      <xdr:colOff>101600</xdr:colOff>
      <xdr:row>63</xdr:row>
      <xdr:rowOff>1842</xdr:rowOff>
    </xdr:to>
    <xdr:sp macro="" textlink="">
      <xdr:nvSpPr>
        <xdr:cNvPr id="611" name="楕円 610"/>
        <xdr:cNvSpPr/>
      </xdr:nvSpPr>
      <xdr:spPr>
        <a:xfrm>
          <a:off x="20383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121348</xdr:rowOff>
    </xdr:from>
    <xdr:to>
      <xdr:col>111</xdr:col>
      <xdr:colOff>177800</xdr:colOff>
      <xdr:row>62</xdr:row>
      <xdr:rowOff>122492</xdr:rowOff>
    </xdr:to>
    <xdr:cxnSp macro="">
      <xdr:nvCxnSpPr>
        <xdr:cNvPr id="612" name="直線コネクタ 611"/>
        <xdr:cNvCxnSpPr/>
      </xdr:nvCxnSpPr>
      <xdr:spPr>
        <a:xfrm flipV="1">
          <a:off x="20434300" y="107512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72834</xdr:rowOff>
    </xdr:from>
    <xdr:to>
      <xdr:col>102</xdr:col>
      <xdr:colOff>165100</xdr:colOff>
      <xdr:row>63</xdr:row>
      <xdr:rowOff>2984</xdr:rowOff>
    </xdr:to>
    <xdr:sp macro="" textlink="">
      <xdr:nvSpPr>
        <xdr:cNvPr id="613" name="楕円 612"/>
        <xdr:cNvSpPr/>
      </xdr:nvSpPr>
      <xdr:spPr>
        <a:xfrm>
          <a:off x="19494500" y="10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122492</xdr:rowOff>
    </xdr:from>
    <xdr:to>
      <xdr:col>107</xdr:col>
      <xdr:colOff>50800</xdr:colOff>
      <xdr:row>62</xdr:row>
      <xdr:rowOff>123634</xdr:rowOff>
    </xdr:to>
    <xdr:cxnSp macro="">
      <xdr:nvCxnSpPr>
        <xdr:cNvPr id="614" name="直線コネクタ 613"/>
        <xdr:cNvCxnSpPr/>
      </xdr:nvCxnSpPr>
      <xdr:spPr>
        <a:xfrm flipV="1">
          <a:off x="19545300" y="107523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76073</xdr:rowOff>
    </xdr:from>
    <xdr:to>
      <xdr:col>98</xdr:col>
      <xdr:colOff>38100</xdr:colOff>
      <xdr:row>63</xdr:row>
      <xdr:rowOff>6223</xdr:rowOff>
    </xdr:to>
    <xdr:sp macro="" textlink="">
      <xdr:nvSpPr>
        <xdr:cNvPr id="615" name="楕円 614"/>
        <xdr:cNvSpPr/>
      </xdr:nvSpPr>
      <xdr:spPr>
        <a:xfrm>
          <a:off x="18605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123634</xdr:rowOff>
    </xdr:from>
    <xdr:to>
      <xdr:col>102</xdr:col>
      <xdr:colOff>114300</xdr:colOff>
      <xdr:row>62</xdr:row>
      <xdr:rowOff>126873</xdr:rowOff>
    </xdr:to>
    <xdr:cxnSp macro="">
      <xdr:nvCxnSpPr>
        <xdr:cNvPr id="616" name="直線コネクタ 615"/>
        <xdr:cNvCxnSpPr/>
      </xdr:nvCxnSpPr>
      <xdr:spPr>
        <a:xfrm flipV="1">
          <a:off x="18656300" y="1075353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17225</xdr:rowOff>
    </xdr:from>
    <xdr:ext cx="469744" cy="259045"/>
    <xdr:sp macro="" textlink="">
      <xdr:nvSpPr>
        <xdr:cNvPr id="621" name="n_1mainValue【学校施設】&#10;一人当たり面積"/>
        <xdr:cNvSpPr txBox="1"/>
      </xdr:nvSpPr>
      <xdr:spPr>
        <a:xfrm>
          <a:off x="21075727" y="104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18369</xdr:rowOff>
    </xdr:from>
    <xdr:ext cx="469744" cy="259045"/>
    <xdr:sp macro="" textlink="">
      <xdr:nvSpPr>
        <xdr:cNvPr id="622" name="n_2mainValue【学校施設】&#10;一人当たり面積"/>
        <xdr:cNvSpPr txBox="1"/>
      </xdr:nvSpPr>
      <xdr:spPr>
        <a:xfrm>
          <a:off x="201994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19511</xdr:rowOff>
    </xdr:from>
    <xdr:ext cx="469744" cy="259045"/>
    <xdr:sp macro="" textlink="">
      <xdr:nvSpPr>
        <xdr:cNvPr id="623" name="n_3mainValue【学校施設】&#10;一人当たり面積"/>
        <xdr:cNvSpPr txBox="1"/>
      </xdr:nvSpPr>
      <xdr:spPr>
        <a:xfrm>
          <a:off x="19310427" y="1047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22750</xdr:rowOff>
    </xdr:from>
    <xdr:ext cx="469744" cy="259045"/>
    <xdr:sp macro="" textlink="">
      <xdr:nvSpPr>
        <xdr:cNvPr id="624" name="n_4mainValue【学校施設】&#10;一人当たり面積"/>
        <xdr:cNvSpPr txBox="1"/>
      </xdr:nvSpPr>
      <xdr:spPr>
        <a:xfrm>
          <a:off x="18421427" y="104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類似団体と比較して、有形固定資産減価償却率が特に高いのは橋りょう・トンネルであり、特に低いのは認定こども園・幼稚園・保育所、公営住宅である。道路、学校施設は同水準で推移している。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大半を占めており、点検に基づき長寿命化計画を策定し、補修工事を実施しているものの、上昇が続いている。また、一人当たり有形固定資産額が高いことから、更新にあたっては、費用対効果等を勘案し、廃橋を含め検た検討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認定こども園・幼稚園・保育所は市が直営で運営している八原保育所にかかるものであり、平成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年度に建て替えを行ったことから、比率が低く、民間委託を進めたことにより、一人当たりの面積も低水準となっている。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学校施設は、同類団体よりやや低い水準で推移しているが、その内訳は小学校</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％で、小学校施設は同類団体の水準を上回っている。令和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年度に策定した長寿命化計画を基に更新を行う見込みであるが、児童生徒数の減少が顕著であるため、学校再編の取組を視野に入れながら効率的に進めていく。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4" name="楕円 73"/>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5" name="【図書館】&#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144780</xdr:rowOff>
    </xdr:to>
    <xdr:cxnSp macro="">
      <xdr:nvCxnSpPr>
        <xdr:cNvPr id="77" name="直線コネクタ 76"/>
        <xdr:cNvCxnSpPr/>
      </xdr:nvCxnSpPr>
      <xdr:spPr>
        <a:xfrm>
          <a:off x="3797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126819</xdr:rowOff>
    </xdr:to>
    <xdr:cxnSp macro="">
      <xdr:nvCxnSpPr>
        <xdr:cNvPr id="79" name="直線コネクタ 78"/>
        <xdr:cNvCxnSpPr/>
      </xdr:nvCxnSpPr>
      <xdr:spPr>
        <a:xfrm flipV="1">
          <a:off x="2908300" y="661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92347</xdr:rowOff>
    </xdr:from>
    <xdr:to>
      <xdr:col>10</xdr:col>
      <xdr:colOff>165100</xdr:colOff>
      <xdr:row>40</xdr:row>
      <xdr:rowOff>22497</xdr:rowOff>
    </xdr:to>
    <xdr:sp macro="" textlink="">
      <xdr:nvSpPr>
        <xdr:cNvPr id="80" name="楕円 79"/>
        <xdr:cNvSpPr/>
      </xdr:nvSpPr>
      <xdr:spPr>
        <a:xfrm>
          <a:off x="1968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39</xdr:row>
      <xdr:rowOff>143147</xdr:rowOff>
    </xdr:to>
    <xdr:cxnSp macro="">
      <xdr:nvCxnSpPr>
        <xdr:cNvPr id="81" name="直線コネクタ 80"/>
        <xdr:cNvCxnSpPr/>
      </xdr:nvCxnSpPr>
      <xdr:spPr>
        <a:xfrm flipV="1">
          <a:off x="2019300" y="664191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2" name="楕円 81"/>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143147</xdr:rowOff>
    </xdr:from>
    <xdr:to>
      <xdr:col>10</xdr:col>
      <xdr:colOff>114300</xdr:colOff>
      <xdr:row>40</xdr:row>
      <xdr:rowOff>30480</xdr:rowOff>
    </xdr:to>
    <xdr:cxnSp macro="">
      <xdr:nvCxnSpPr>
        <xdr:cNvPr id="83" name="直線コネクタ 82"/>
        <xdr:cNvCxnSpPr/>
      </xdr:nvCxnSpPr>
      <xdr:spPr>
        <a:xfrm flipV="1">
          <a:off x="1130300" y="68296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8"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13624</xdr:rowOff>
    </xdr:from>
    <xdr:ext cx="405111" cy="259045"/>
    <xdr:sp macro="" textlink="">
      <xdr:nvSpPr>
        <xdr:cNvPr id="90" name="n_3mainValue【図書館】&#10;有形固定資産減価償却率"/>
        <xdr:cNvSpPr txBox="1"/>
      </xdr:nvSpPr>
      <xdr:spPr>
        <a:xfrm>
          <a:off x="1816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1" name="n_4mainValue【図書館】&#10;有形固定資産減価償却率"/>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7" name="楕円 126"/>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8"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9" name="楕円 128"/>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1905</xdr:rowOff>
    </xdr:to>
    <xdr:cxnSp macro="">
      <xdr:nvCxnSpPr>
        <xdr:cNvPr id="130" name="直線コネクタ 129"/>
        <xdr:cNvCxnSpPr/>
      </xdr:nvCxnSpPr>
      <xdr:spPr>
        <a:xfrm flipV="1">
          <a:off x="9639300" y="68541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122555</xdr:rowOff>
    </xdr:from>
    <xdr:to>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1905</xdr:rowOff>
    </xdr:to>
    <xdr:cxnSp macro="">
      <xdr:nvCxnSpPr>
        <xdr:cNvPr id="132" name="直線コネクタ 131"/>
        <xdr:cNvCxnSpPr/>
      </xdr:nvCxnSpPr>
      <xdr:spPr>
        <a:xfrm>
          <a:off x="8750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3" name="楕円 132"/>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1905</xdr:rowOff>
    </xdr:to>
    <xdr:cxnSp macro="">
      <xdr:nvCxnSpPr>
        <xdr:cNvPr id="134" name="直線コネクタ 133"/>
        <xdr:cNvCxnSpPr/>
      </xdr:nvCxnSpPr>
      <xdr:spPr>
        <a:xfrm>
          <a:off x="7861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xdr:rowOff>
    </xdr:from>
    <xdr:to>
      <xdr:col>41</xdr:col>
      <xdr:colOff>50800</xdr:colOff>
      <xdr:row>40</xdr:row>
      <xdr:rowOff>70485</xdr:rowOff>
    </xdr:to>
    <xdr:cxnSp macro="">
      <xdr:nvCxnSpPr>
        <xdr:cNvPr id="136" name="直線コネクタ 135"/>
        <xdr:cNvCxnSpPr/>
      </xdr:nvCxnSpPr>
      <xdr:spPr>
        <a:xfrm flipV="1">
          <a:off x="6972300" y="6859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41" name="n_1mainValue【図書館】&#10;一人当たり面積"/>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43832</xdr:rowOff>
    </xdr:from>
    <xdr:ext cx="469744" cy="259045"/>
    <xdr:sp macro="" textlink="">
      <xdr:nvSpPr>
        <xdr:cNvPr id="142" name="n_2mainValue【図書館】&#10;一人当たり面積"/>
        <xdr:cNvSpPr txBox="1"/>
      </xdr:nvSpPr>
      <xdr:spPr>
        <a:xfrm>
          <a:off x="8515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43" name="n_3mainValue【図書館】&#10;一人当たり面積"/>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85" name="楕円 184"/>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86" name="【体育館・プー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87" name="楕円 186"/>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100965</xdr:rowOff>
    </xdr:to>
    <xdr:cxnSp macro="">
      <xdr:nvCxnSpPr>
        <xdr:cNvPr id="188" name="直線コネクタ 187"/>
        <xdr:cNvCxnSpPr/>
      </xdr:nvCxnSpPr>
      <xdr:spPr>
        <a:xfrm>
          <a:off x="3797300" y="98469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151130</xdr:rowOff>
    </xdr:from>
    <xdr:to>
      <xdr:col>15</xdr:col>
      <xdr:colOff>101600</xdr:colOff>
      <xdr:row>57</xdr:row>
      <xdr:rowOff>81280</xdr:rowOff>
    </xdr:to>
    <xdr:sp macro="" textlink="">
      <xdr:nvSpPr>
        <xdr:cNvPr id="189" name="楕円 188"/>
        <xdr:cNvSpPr/>
      </xdr:nvSpPr>
      <xdr:spPr>
        <a:xfrm>
          <a:off x="2857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30480</xdr:rowOff>
    </xdr:from>
    <xdr:to>
      <xdr:col>19</xdr:col>
      <xdr:colOff>177800</xdr:colOff>
      <xdr:row>57</xdr:row>
      <xdr:rowOff>74295</xdr:rowOff>
    </xdr:to>
    <xdr:cxnSp macro="">
      <xdr:nvCxnSpPr>
        <xdr:cNvPr id="190" name="直線コネクタ 189"/>
        <xdr:cNvCxnSpPr/>
      </xdr:nvCxnSpPr>
      <xdr:spPr>
        <a:xfrm>
          <a:off x="2908300" y="9803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91" name="楕円 190"/>
        <xdr:cNvSpPr/>
      </xdr:nvSpPr>
      <xdr:spPr>
        <a:xfrm>
          <a:off x="1968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30480</xdr:rowOff>
    </xdr:to>
    <xdr:cxnSp macro="">
      <xdr:nvCxnSpPr>
        <xdr:cNvPr id="192" name="直線コネクタ 191"/>
        <xdr:cNvCxnSpPr/>
      </xdr:nvCxnSpPr>
      <xdr:spPr>
        <a:xfrm>
          <a:off x="2019300" y="9776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92075</xdr:rowOff>
    </xdr:from>
    <xdr:to>
      <xdr:col>6</xdr:col>
      <xdr:colOff>38100</xdr:colOff>
      <xdr:row>57</xdr:row>
      <xdr:rowOff>22225</xdr:rowOff>
    </xdr:to>
    <xdr:sp macro="" textlink="">
      <xdr:nvSpPr>
        <xdr:cNvPr id="193" name="楕円 192"/>
        <xdr:cNvSpPr/>
      </xdr:nvSpPr>
      <xdr:spPr>
        <a:xfrm>
          <a:off x="1079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142875</xdr:rowOff>
    </xdr:from>
    <xdr:to>
      <xdr:col>10</xdr:col>
      <xdr:colOff>114300</xdr:colOff>
      <xdr:row>57</xdr:row>
      <xdr:rowOff>3810</xdr:rowOff>
    </xdr:to>
    <xdr:cxnSp macro="">
      <xdr:nvCxnSpPr>
        <xdr:cNvPr id="194" name="直線コネクタ 193"/>
        <xdr:cNvCxnSpPr/>
      </xdr:nvCxnSpPr>
      <xdr:spPr>
        <a:xfrm>
          <a:off x="1130300" y="97440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141622</xdr:rowOff>
    </xdr:from>
    <xdr:ext cx="405111" cy="259045"/>
    <xdr:sp macro="" textlink="">
      <xdr:nvSpPr>
        <xdr:cNvPr id="199" name="n_1mainValue【体育館・プール】&#10;有形固定資産減価償却率"/>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97807</xdr:rowOff>
    </xdr:from>
    <xdr:ext cx="405111" cy="259045"/>
    <xdr:sp macro="" textlink="">
      <xdr:nvSpPr>
        <xdr:cNvPr id="200" name="n_2mainValue【体育館・プール】&#10;有形固定資産減価償却率"/>
        <xdr:cNvSpPr txBox="1"/>
      </xdr:nvSpPr>
      <xdr:spPr>
        <a:xfrm>
          <a:off x="2705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71137</xdr:rowOff>
    </xdr:from>
    <xdr:ext cx="405111" cy="259045"/>
    <xdr:sp macro="" textlink="">
      <xdr:nvSpPr>
        <xdr:cNvPr id="201" name="n_3mainValue【体育館・プール】&#10;有形固定資産減価償却率"/>
        <xdr:cNvSpPr txBox="1"/>
      </xdr:nvSpPr>
      <xdr:spPr>
        <a:xfrm>
          <a:off x="1816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38752</xdr:rowOff>
    </xdr:from>
    <xdr:ext cx="405111" cy="259045"/>
    <xdr:sp macro="" textlink="">
      <xdr:nvSpPr>
        <xdr:cNvPr id="202" name="n_4mainValue【体育館・プール】&#10;有形固定資産減価償却率"/>
        <xdr:cNvSpPr txBox="1"/>
      </xdr:nvSpPr>
      <xdr:spPr>
        <a:xfrm>
          <a:off x="927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244" name="楕円 243"/>
        <xdr:cNvSpPr/>
      </xdr:nvSpPr>
      <xdr:spPr>
        <a:xfrm>
          <a:off x="104267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157860</xdr:rowOff>
    </xdr:from>
    <xdr:ext cx="469744" cy="259045"/>
    <xdr:sp macro="" textlink="">
      <xdr:nvSpPr>
        <xdr:cNvPr id="245" name="【体育館・プール】&#10;一人当たり面積該当値テキスト"/>
        <xdr:cNvSpPr txBox="1"/>
      </xdr:nvSpPr>
      <xdr:spPr>
        <a:xfrm>
          <a:off x="10515600" y="107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246" name="楕円 245"/>
        <xdr:cNvSpPr/>
      </xdr:nvSpPr>
      <xdr:spPr>
        <a:xfrm>
          <a:off x="958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60416</xdr:rowOff>
    </xdr:to>
    <xdr:cxnSp macro="">
      <xdr:nvCxnSpPr>
        <xdr:cNvPr id="247" name="直線コネクタ 246"/>
        <xdr:cNvCxnSpPr/>
      </xdr:nvCxnSpPr>
      <xdr:spPr>
        <a:xfrm flipV="1">
          <a:off x="9639300" y="1086013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11249</xdr:rowOff>
    </xdr:from>
    <xdr:to>
      <xdr:col>46</xdr:col>
      <xdr:colOff>38100</xdr:colOff>
      <xdr:row>63</xdr:row>
      <xdr:rowOff>112849</xdr:rowOff>
    </xdr:to>
    <xdr:sp macro="" textlink="">
      <xdr:nvSpPr>
        <xdr:cNvPr id="248" name="楕円 247"/>
        <xdr:cNvSpPr/>
      </xdr:nvSpPr>
      <xdr:spPr>
        <a:xfrm>
          <a:off x="8699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62049</xdr:rowOff>
    </xdr:to>
    <xdr:cxnSp macro="">
      <xdr:nvCxnSpPr>
        <xdr:cNvPr id="249" name="直線コネクタ 248"/>
        <xdr:cNvCxnSpPr/>
      </xdr:nvCxnSpPr>
      <xdr:spPr>
        <a:xfrm flipV="1">
          <a:off x="8750300" y="1086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11249</xdr:rowOff>
    </xdr:from>
    <xdr:to>
      <xdr:col>41</xdr:col>
      <xdr:colOff>101600</xdr:colOff>
      <xdr:row>63</xdr:row>
      <xdr:rowOff>112849</xdr:rowOff>
    </xdr:to>
    <xdr:sp macro="" textlink="">
      <xdr:nvSpPr>
        <xdr:cNvPr id="250" name="楕円 249"/>
        <xdr:cNvSpPr/>
      </xdr:nvSpPr>
      <xdr:spPr>
        <a:xfrm>
          <a:off x="7810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62049</xdr:rowOff>
    </xdr:from>
    <xdr:to>
      <xdr:col>45</xdr:col>
      <xdr:colOff>177800</xdr:colOff>
      <xdr:row>63</xdr:row>
      <xdr:rowOff>62049</xdr:rowOff>
    </xdr:to>
    <xdr:cxnSp macro="">
      <xdr:nvCxnSpPr>
        <xdr:cNvPr id="251" name="直線コネクタ 250"/>
        <xdr:cNvCxnSpPr/>
      </xdr:nvCxnSpPr>
      <xdr:spPr>
        <a:xfrm>
          <a:off x="7861300" y="10863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xdr:rowOff>
    </xdr:from>
    <xdr:to>
      <xdr:col>36</xdr:col>
      <xdr:colOff>165100</xdr:colOff>
      <xdr:row>63</xdr:row>
      <xdr:rowOff>114481</xdr:rowOff>
    </xdr:to>
    <xdr:sp macro="" textlink="">
      <xdr:nvSpPr>
        <xdr:cNvPr id="252" name="楕円 251"/>
        <xdr:cNvSpPr/>
      </xdr:nvSpPr>
      <xdr:spPr>
        <a:xfrm>
          <a:off x="6921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62049</xdr:rowOff>
    </xdr:from>
    <xdr:to>
      <xdr:col>41</xdr:col>
      <xdr:colOff>50800</xdr:colOff>
      <xdr:row>63</xdr:row>
      <xdr:rowOff>63681</xdr:rowOff>
    </xdr:to>
    <xdr:cxnSp macro="">
      <xdr:nvCxnSpPr>
        <xdr:cNvPr id="253" name="直線コネクタ 252"/>
        <xdr:cNvCxnSpPr/>
      </xdr:nvCxnSpPr>
      <xdr:spPr>
        <a:xfrm flipV="1">
          <a:off x="6972300" y="108633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102343</xdr:rowOff>
    </xdr:from>
    <xdr:ext cx="469744" cy="259045"/>
    <xdr:sp macro="" textlink="">
      <xdr:nvSpPr>
        <xdr:cNvPr id="258" name="n_1mainValue【体育館・プール】&#10;一人当たり面積"/>
        <xdr:cNvSpPr txBox="1"/>
      </xdr:nvSpPr>
      <xdr:spPr>
        <a:xfrm>
          <a:off x="9391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103976</xdr:rowOff>
    </xdr:from>
    <xdr:ext cx="469744" cy="259045"/>
    <xdr:sp macro="" textlink="">
      <xdr:nvSpPr>
        <xdr:cNvPr id="259" name="n_2mainValue【体育館・プール】&#10;一人当たり面積"/>
        <xdr:cNvSpPr txBox="1"/>
      </xdr:nvSpPr>
      <xdr:spPr>
        <a:xfrm>
          <a:off x="8515427" y="109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129376</xdr:rowOff>
    </xdr:from>
    <xdr:ext cx="469744" cy="259045"/>
    <xdr:sp macro="" textlink="">
      <xdr:nvSpPr>
        <xdr:cNvPr id="260" name="n_3mainValue【体育館・プール】&#10;一人当たり面積"/>
        <xdr:cNvSpPr txBox="1"/>
      </xdr:nvSpPr>
      <xdr:spPr>
        <a:xfrm>
          <a:off x="7626427" y="10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105608</xdr:rowOff>
    </xdr:from>
    <xdr:ext cx="469744" cy="259045"/>
    <xdr:sp macro="" textlink="">
      <xdr:nvSpPr>
        <xdr:cNvPr id="261" name="n_4mainValue【体育館・プール】&#10;一人当たり面積"/>
        <xdr:cNvSpPr txBox="1"/>
      </xdr:nvSpPr>
      <xdr:spPr>
        <a:xfrm>
          <a:off x="6737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51308</xdr:rowOff>
    </xdr:from>
    <xdr:to>
      <xdr:col>24</xdr:col>
      <xdr:colOff>114300</xdr:colOff>
      <xdr:row>82</xdr:row>
      <xdr:rowOff>152908</xdr:rowOff>
    </xdr:to>
    <xdr:sp macro="" textlink="">
      <xdr:nvSpPr>
        <xdr:cNvPr id="300" name="楕円 299"/>
        <xdr:cNvSpPr/>
      </xdr:nvSpPr>
      <xdr:spPr>
        <a:xfrm>
          <a:off x="4584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29735</xdr:rowOff>
    </xdr:from>
    <xdr:ext cx="405111" cy="259045"/>
    <xdr:sp macro="" textlink="">
      <xdr:nvSpPr>
        <xdr:cNvPr id="301" name="【福祉施設】&#10;有形固定資産減価償却率該当値テキスト"/>
        <xdr:cNvSpPr txBox="1"/>
      </xdr:nvSpPr>
      <xdr:spPr>
        <a:xfrm>
          <a:off x="4673600"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xdr:rowOff>
    </xdr:from>
    <xdr:to>
      <xdr:col>20</xdr:col>
      <xdr:colOff>38100</xdr:colOff>
      <xdr:row>82</xdr:row>
      <xdr:rowOff>104902</xdr:rowOff>
    </xdr:to>
    <xdr:sp macro="" textlink="">
      <xdr:nvSpPr>
        <xdr:cNvPr id="302" name="楕円 301"/>
        <xdr:cNvSpPr/>
      </xdr:nvSpPr>
      <xdr:spPr>
        <a:xfrm>
          <a:off x="3746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54102</xdr:rowOff>
    </xdr:from>
    <xdr:to>
      <xdr:col>24</xdr:col>
      <xdr:colOff>63500</xdr:colOff>
      <xdr:row>82</xdr:row>
      <xdr:rowOff>102108</xdr:rowOff>
    </xdr:to>
    <xdr:cxnSp macro="">
      <xdr:nvCxnSpPr>
        <xdr:cNvPr id="303" name="直線コネクタ 302"/>
        <xdr:cNvCxnSpPr/>
      </xdr:nvCxnSpPr>
      <xdr:spPr>
        <a:xfrm>
          <a:off x="3797300" y="141130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129032</xdr:rowOff>
    </xdr:from>
    <xdr:to>
      <xdr:col>15</xdr:col>
      <xdr:colOff>101600</xdr:colOff>
      <xdr:row>82</xdr:row>
      <xdr:rowOff>59182</xdr:rowOff>
    </xdr:to>
    <xdr:sp macro="" textlink="">
      <xdr:nvSpPr>
        <xdr:cNvPr id="304" name="楕円 303"/>
        <xdr:cNvSpPr/>
      </xdr:nvSpPr>
      <xdr:spPr>
        <a:xfrm>
          <a:off x="2857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xdr:rowOff>
    </xdr:from>
    <xdr:to>
      <xdr:col>19</xdr:col>
      <xdr:colOff>177800</xdr:colOff>
      <xdr:row>82</xdr:row>
      <xdr:rowOff>54102</xdr:rowOff>
    </xdr:to>
    <xdr:cxnSp macro="">
      <xdr:nvCxnSpPr>
        <xdr:cNvPr id="305" name="直線コネクタ 304"/>
        <xdr:cNvCxnSpPr/>
      </xdr:nvCxnSpPr>
      <xdr:spPr>
        <a:xfrm>
          <a:off x="2908300" y="1406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103887</xdr:rowOff>
    </xdr:from>
    <xdr:to>
      <xdr:col>10</xdr:col>
      <xdr:colOff>165100</xdr:colOff>
      <xdr:row>82</xdr:row>
      <xdr:rowOff>34037</xdr:rowOff>
    </xdr:to>
    <xdr:sp macro="" textlink="">
      <xdr:nvSpPr>
        <xdr:cNvPr id="306" name="楕円 305"/>
        <xdr:cNvSpPr/>
      </xdr:nvSpPr>
      <xdr:spPr>
        <a:xfrm>
          <a:off x="196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154687</xdr:rowOff>
    </xdr:from>
    <xdr:to>
      <xdr:col>15</xdr:col>
      <xdr:colOff>50800</xdr:colOff>
      <xdr:row>82</xdr:row>
      <xdr:rowOff>8382</xdr:rowOff>
    </xdr:to>
    <xdr:cxnSp macro="">
      <xdr:nvCxnSpPr>
        <xdr:cNvPr id="307" name="直線コネクタ 306"/>
        <xdr:cNvCxnSpPr/>
      </xdr:nvCxnSpPr>
      <xdr:spPr>
        <a:xfrm>
          <a:off x="2019300" y="140421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53594</xdr:rowOff>
    </xdr:from>
    <xdr:to>
      <xdr:col>6</xdr:col>
      <xdr:colOff>38100</xdr:colOff>
      <xdr:row>81</xdr:row>
      <xdr:rowOff>155194</xdr:rowOff>
    </xdr:to>
    <xdr:sp macro="" textlink="">
      <xdr:nvSpPr>
        <xdr:cNvPr id="308" name="楕円 307"/>
        <xdr:cNvSpPr/>
      </xdr:nvSpPr>
      <xdr:spPr>
        <a:xfrm>
          <a:off x="1079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104394</xdr:rowOff>
    </xdr:from>
    <xdr:to>
      <xdr:col>10</xdr:col>
      <xdr:colOff>114300</xdr:colOff>
      <xdr:row>81</xdr:row>
      <xdr:rowOff>154687</xdr:rowOff>
    </xdr:to>
    <xdr:cxnSp macro="">
      <xdr:nvCxnSpPr>
        <xdr:cNvPr id="309" name="直線コネクタ 308"/>
        <xdr:cNvCxnSpPr/>
      </xdr:nvCxnSpPr>
      <xdr:spPr>
        <a:xfrm>
          <a:off x="1130300" y="139918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96029</xdr:rowOff>
    </xdr:from>
    <xdr:ext cx="405111" cy="259045"/>
    <xdr:sp macro="" textlink="">
      <xdr:nvSpPr>
        <xdr:cNvPr id="314" name="n_1mainValue【福祉施設】&#10;有形固定資産減価償却率"/>
        <xdr:cNvSpPr txBox="1"/>
      </xdr:nvSpPr>
      <xdr:spPr>
        <a:xfrm>
          <a:off x="35820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50309</xdr:rowOff>
    </xdr:from>
    <xdr:ext cx="405111" cy="259045"/>
    <xdr:sp macro="" textlink="">
      <xdr:nvSpPr>
        <xdr:cNvPr id="315" name="n_2mainValue【福祉施設】&#10;有形固定資産減価償却率"/>
        <xdr:cNvSpPr txBox="1"/>
      </xdr:nvSpPr>
      <xdr:spPr>
        <a:xfrm>
          <a:off x="27057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25164</xdr:rowOff>
    </xdr:from>
    <xdr:ext cx="405111" cy="259045"/>
    <xdr:sp macro="" textlink="">
      <xdr:nvSpPr>
        <xdr:cNvPr id="316" name="n_3mainValue【福祉施設】&#10;有形固定資産減価償却率"/>
        <xdr:cNvSpPr txBox="1"/>
      </xdr:nvSpPr>
      <xdr:spPr>
        <a:xfrm>
          <a:off x="1816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146321</xdr:rowOff>
    </xdr:from>
    <xdr:ext cx="405111" cy="259045"/>
    <xdr:sp macro="" textlink="">
      <xdr:nvSpPr>
        <xdr:cNvPr id="317" name="n_4mainValue【福祉施設】&#10;有形固定資産減価償却率"/>
        <xdr:cNvSpPr txBox="1"/>
      </xdr:nvSpPr>
      <xdr:spPr>
        <a:xfrm>
          <a:off x="927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27305</xdr:rowOff>
    </xdr:from>
    <xdr:to>
      <xdr:col>55</xdr:col>
      <xdr:colOff>50800</xdr:colOff>
      <xdr:row>84</xdr:row>
      <xdr:rowOff>128905</xdr:rowOff>
    </xdr:to>
    <xdr:sp macro="" textlink="">
      <xdr:nvSpPr>
        <xdr:cNvPr id="353" name="楕円 352"/>
        <xdr:cNvSpPr/>
      </xdr:nvSpPr>
      <xdr:spPr>
        <a:xfrm>
          <a:off x="10426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5732</xdr:rowOff>
    </xdr:from>
    <xdr:ext cx="469744" cy="259045"/>
    <xdr:sp macro="" textlink="">
      <xdr:nvSpPr>
        <xdr:cNvPr id="354" name="【福祉施設】&#10;一人当たり面積該当値テキスト"/>
        <xdr:cNvSpPr txBox="1"/>
      </xdr:nvSpPr>
      <xdr:spPr>
        <a:xfrm>
          <a:off x="10515600"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55" name="楕円 35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78105</xdr:rowOff>
    </xdr:from>
    <xdr:to>
      <xdr:col>55</xdr:col>
      <xdr:colOff>0</xdr:colOff>
      <xdr:row>84</xdr:row>
      <xdr:rowOff>83820</xdr:rowOff>
    </xdr:to>
    <xdr:cxnSp macro="">
      <xdr:nvCxnSpPr>
        <xdr:cNvPr id="356" name="直線コネクタ 355"/>
        <xdr:cNvCxnSpPr/>
      </xdr:nvCxnSpPr>
      <xdr:spPr>
        <a:xfrm flipV="1">
          <a:off x="9639300" y="1447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7" name="楕円 356"/>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cxnSp macro="">
      <xdr:nvCxnSpPr>
        <xdr:cNvPr id="358" name="直線コネクタ 357"/>
        <xdr:cNvCxnSpPr/>
      </xdr:nvCxnSpPr>
      <xdr:spPr>
        <a:xfrm>
          <a:off x="8750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59" name="楕円 358"/>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83820</xdr:rowOff>
    </xdr:to>
    <xdr:cxnSp macro="">
      <xdr:nvCxnSpPr>
        <xdr:cNvPr id="360" name="直線コネクタ 359"/>
        <xdr:cNvCxnSpPr/>
      </xdr:nvCxnSpPr>
      <xdr:spPr>
        <a:xfrm>
          <a:off x="7861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1" name="楕円 360"/>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62" name="直線コネクタ 361"/>
        <xdr:cNvCxnSpPr/>
      </xdr:nvCxnSpPr>
      <xdr:spPr>
        <a:xfrm>
          <a:off x="6972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67"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68"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69"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70"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12" name="楕円 411"/>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13" name="【市民会館】&#10;有形固定資産減価償却率該当値テキスト"/>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14" name="楕円 413"/>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77832</xdr:rowOff>
    </xdr:to>
    <xdr:cxnSp macro="">
      <xdr:nvCxnSpPr>
        <xdr:cNvPr id="415" name="直線コネクタ 414"/>
        <xdr:cNvCxnSpPr/>
      </xdr:nvCxnSpPr>
      <xdr:spPr>
        <a:xfrm>
          <a:off x="3797300" y="1803109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16" name="楕円 415"/>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54973</xdr:rowOff>
    </xdr:to>
    <xdr:cxnSp macro="">
      <xdr:nvCxnSpPr>
        <xdr:cNvPr id="417" name="直線コネクタ 416"/>
        <xdr:cNvCxnSpPr/>
      </xdr:nvCxnSpPr>
      <xdr:spPr>
        <a:xfrm flipV="1">
          <a:off x="2908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38463</xdr:rowOff>
    </xdr:from>
    <xdr:to>
      <xdr:col>10</xdr:col>
      <xdr:colOff>165100</xdr:colOff>
      <xdr:row>105</xdr:row>
      <xdr:rowOff>140063</xdr:rowOff>
    </xdr:to>
    <xdr:sp macro="" textlink="">
      <xdr:nvSpPr>
        <xdr:cNvPr id="418" name="楕円 417"/>
        <xdr:cNvSpPr/>
      </xdr:nvSpPr>
      <xdr:spPr>
        <a:xfrm>
          <a:off x="1968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89263</xdr:rowOff>
    </xdr:to>
    <xdr:cxnSp macro="">
      <xdr:nvCxnSpPr>
        <xdr:cNvPr id="419" name="直線コネクタ 418"/>
        <xdr:cNvCxnSpPr/>
      </xdr:nvCxnSpPr>
      <xdr:spPr>
        <a:xfrm flipV="1">
          <a:off x="2019300" y="1805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167458</xdr:rowOff>
    </xdr:from>
    <xdr:to>
      <xdr:col>6</xdr:col>
      <xdr:colOff>38100</xdr:colOff>
      <xdr:row>105</xdr:row>
      <xdr:rowOff>97608</xdr:rowOff>
    </xdr:to>
    <xdr:sp macro="" textlink="">
      <xdr:nvSpPr>
        <xdr:cNvPr id="420" name="楕円 419"/>
        <xdr:cNvSpPr/>
      </xdr:nvSpPr>
      <xdr:spPr>
        <a:xfrm>
          <a:off x="1079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46808</xdr:rowOff>
    </xdr:from>
    <xdr:to>
      <xdr:col>10</xdr:col>
      <xdr:colOff>114300</xdr:colOff>
      <xdr:row>105</xdr:row>
      <xdr:rowOff>89263</xdr:rowOff>
    </xdr:to>
    <xdr:cxnSp macro="">
      <xdr:nvCxnSpPr>
        <xdr:cNvPr id="421" name="直線コネクタ 420"/>
        <xdr:cNvCxnSpPr/>
      </xdr:nvCxnSpPr>
      <xdr:spPr>
        <a:xfrm>
          <a:off x="1130300" y="1804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26" name="n_1mainValue【市民会館】&#10;有形固定資産減価償却率"/>
        <xdr:cNvSpPr txBox="1"/>
      </xdr:nvSpPr>
      <xdr:spPr>
        <a:xfrm>
          <a:off x="35820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27" name="n_2mainValue【市民会館】&#10;有形固定資産減価償却率"/>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131190</xdr:rowOff>
    </xdr:from>
    <xdr:ext cx="405111" cy="259045"/>
    <xdr:sp macro="" textlink="">
      <xdr:nvSpPr>
        <xdr:cNvPr id="428" name="n_3mainValue【市民会館】&#10;有形固定資産減価償却率"/>
        <xdr:cNvSpPr txBox="1"/>
      </xdr:nvSpPr>
      <xdr:spPr>
        <a:xfrm>
          <a:off x="1816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88735</xdr:rowOff>
    </xdr:from>
    <xdr:ext cx="405111" cy="259045"/>
    <xdr:sp macro="" textlink="">
      <xdr:nvSpPr>
        <xdr:cNvPr id="429" name="n_4mainValue【市民会館】&#10;有形固定資産減価償却率"/>
        <xdr:cNvSpPr txBox="1"/>
      </xdr:nvSpPr>
      <xdr:spPr>
        <a:xfrm>
          <a:off x="927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1" name="楕円 470"/>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72"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85816</xdr:rowOff>
    </xdr:from>
    <xdr:to>
      <xdr:col>50</xdr:col>
      <xdr:colOff>165100</xdr:colOff>
      <xdr:row>108</xdr:row>
      <xdr:rowOff>15966</xdr:rowOff>
    </xdr:to>
    <xdr:sp macro="" textlink="">
      <xdr:nvSpPr>
        <xdr:cNvPr id="473" name="楕円 472"/>
        <xdr:cNvSpPr/>
      </xdr:nvSpPr>
      <xdr:spPr>
        <a:xfrm>
          <a:off x="958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136616</xdr:rowOff>
    </xdr:to>
    <xdr:cxnSp macro="">
      <xdr:nvCxnSpPr>
        <xdr:cNvPr id="474" name="直線コネクタ 473"/>
        <xdr:cNvCxnSpPr/>
      </xdr:nvCxnSpPr>
      <xdr:spPr>
        <a:xfrm flipV="1">
          <a:off x="9639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475" name="楕円 474"/>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136616</xdr:rowOff>
    </xdr:from>
    <xdr:to>
      <xdr:col>50</xdr:col>
      <xdr:colOff>114300</xdr:colOff>
      <xdr:row>107</xdr:row>
      <xdr:rowOff>136616</xdr:rowOff>
    </xdr:to>
    <xdr:cxnSp macro="">
      <xdr:nvCxnSpPr>
        <xdr:cNvPr id="476" name="直線コネクタ 475"/>
        <xdr:cNvCxnSpPr/>
      </xdr:nvCxnSpPr>
      <xdr:spPr>
        <a:xfrm>
          <a:off x="8750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85816</xdr:rowOff>
    </xdr:from>
    <xdr:to>
      <xdr:col>41</xdr:col>
      <xdr:colOff>101600</xdr:colOff>
      <xdr:row>108</xdr:row>
      <xdr:rowOff>15966</xdr:rowOff>
    </xdr:to>
    <xdr:sp macro="" textlink="">
      <xdr:nvSpPr>
        <xdr:cNvPr id="477" name="楕円 476"/>
        <xdr:cNvSpPr/>
      </xdr:nvSpPr>
      <xdr:spPr>
        <a:xfrm>
          <a:off x="781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136616</xdr:rowOff>
    </xdr:from>
    <xdr:to>
      <xdr:col>45</xdr:col>
      <xdr:colOff>177800</xdr:colOff>
      <xdr:row>107</xdr:row>
      <xdr:rowOff>136616</xdr:rowOff>
    </xdr:to>
    <xdr:cxnSp macro="">
      <xdr:nvCxnSpPr>
        <xdr:cNvPr id="478" name="直線コネクタ 477"/>
        <xdr:cNvCxnSpPr/>
      </xdr:nvCxnSpPr>
      <xdr:spPr>
        <a:xfrm>
          <a:off x="7861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79" name="楕円 478"/>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136616</xdr:rowOff>
    </xdr:from>
    <xdr:to>
      <xdr:col>41</xdr:col>
      <xdr:colOff>50800</xdr:colOff>
      <xdr:row>108</xdr:row>
      <xdr:rowOff>1088</xdr:rowOff>
    </xdr:to>
    <xdr:cxnSp macro="">
      <xdr:nvCxnSpPr>
        <xdr:cNvPr id="480" name="直線コネクタ 479"/>
        <xdr:cNvCxnSpPr/>
      </xdr:nvCxnSpPr>
      <xdr:spPr>
        <a:xfrm flipV="1">
          <a:off x="6972300" y="1848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7093</xdr:rowOff>
    </xdr:from>
    <xdr:ext cx="469744" cy="259045"/>
    <xdr:sp macro="" textlink="">
      <xdr:nvSpPr>
        <xdr:cNvPr id="485" name="n_1mainValue【市民会館】&#10;一人当たり面積"/>
        <xdr:cNvSpPr txBox="1"/>
      </xdr:nvSpPr>
      <xdr:spPr>
        <a:xfrm>
          <a:off x="9391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486"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7093</xdr:rowOff>
    </xdr:from>
    <xdr:ext cx="469744" cy="259045"/>
    <xdr:sp macro="" textlink="">
      <xdr:nvSpPr>
        <xdr:cNvPr id="487" name="n_3mainValue【市民会館】&#10;一人当たり面積"/>
        <xdr:cNvSpPr txBox="1"/>
      </xdr:nvSpPr>
      <xdr:spPr>
        <a:xfrm>
          <a:off x="7626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88" name="n_4mainValue【市民会館】&#10;一人当たり面積"/>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29" name="楕円 528"/>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530" name="【一般廃棄物処理施設】&#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531" name="楕円 530"/>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154305</xdr:rowOff>
    </xdr:to>
    <xdr:cxnSp macro="">
      <xdr:nvCxnSpPr>
        <xdr:cNvPr id="532" name="直線コネクタ 531"/>
        <xdr:cNvCxnSpPr/>
      </xdr:nvCxnSpPr>
      <xdr:spPr>
        <a:xfrm flipV="1">
          <a:off x="15481300" y="66103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33" name="楕円 532"/>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154305</xdr:rowOff>
    </xdr:to>
    <xdr:cxnSp macro="">
      <xdr:nvCxnSpPr>
        <xdr:cNvPr id="534" name="直線コネクタ 533"/>
        <xdr:cNvCxnSpPr/>
      </xdr:nvCxnSpPr>
      <xdr:spPr>
        <a:xfrm>
          <a:off x="14592300" y="6659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35" name="楕円 534"/>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144780</xdr:rowOff>
    </xdr:to>
    <xdr:cxnSp macro="">
      <xdr:nvCxnSpPr>
        <xdr:cNvPr id="536" name="直線コネクタ 535"/>
        <xdr:cNvCxnSpPr/>
      </xdr:nvCxnSpPr>
      <xdr:spPr>
        <a:xfrm>
          <a:off x="13703300" y="661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537" name="楕円 536"/>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100965</xdr:rowOff>
    </xdr:to>
    <xdr:cxnSp macro="">
      <xdr:nvCxnSpPr>
        <xdr:cNvPr id="538" name="直線コネクタ 537"/>
        <xdr:cNvCxnSpPr/>
      </xdr:nvCxnSpPr>
      <xdr:spPr>
        <a:xfrm>
          <a:off x="12814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543" name="n_1mainValue【一般廃棄物処理施設】&#10;有形固定資産減価償却率"/>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4" name="n_2mainValue【一般廃棄物処理施設】&#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45" name="n_3mainValue【一般廃棄物処理施設】&#10;有形固定資産減価償却率"/>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546" name="n_4mainValue【一般廃棄物処理施設】&#10;有形固定資産減価償却率"/>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141786</xdr:rowOff>
    </xdr:from>
    <xdr:to>
      <xdr:col>116</xdr:col>
      <xdr:colOff>114300</xdr:colOff>
      <xdr:row>34</xdr:row>
      <xdr:rowOff>71936</xdr:rowOff>
    </xdr:to>
    <xdr:sp macro="" textlink="">
      <xdr:nvSpPr>
        <xdr:cNvPr id="582" name="楕円 581"/>
        <xdr:cNvSpPr/>
      </xdr:nvSpPr>
      <xdr:spPr>
        <a:xfrm>
          <a:off x="22110700" y="57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94813</xdr:rowOff>
    </xdr:from>
    <xdr:ext cx="599010" cy="259045"/>
    <xdr:sp macro="" textlink="">
      <xdr:nvSpPr>
        <xdr:cNvPr id="583" name="【一般廃棄物処理施設】&#10;一人当たり有形固定資産（償却資産）額該当値テキスト"/>
        <xdr:cNvSpPr txBox="1"/>
      </xdr:nvSpPr>
      <xdr:spPr>
        <a:xfrm>
          <a:off x="22199600" y="57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67931</xdr:rowOff>
    </xdr:from>
    <xdr:to>
      <xdr:col>112</xdr:col>
      <xdr:colOff>38100</xdr:colOff>
      <xdr:row>34</xdr:row>
      <xdr:rowOff>169531</xdr:rowOff>
    </xdr:to>
    <xdr:sp macro="" textlink="">
      <xdr:nvSpPr>
        <xdr:cNvPr id="584" name="楕円 583"/>
        <xdr:cNvSpPr/>
      </xdr:nvSpPr>
      <xdr:spPr>
        <a:xfrm>
          <a:off x="21272500" y="58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21136</xdr:rowOff>
    </xdr:from>
    <xdr:to>
      <xdr:col>116</xdr:col>
      <xdr:colOff>63500</xdr:colOff>
      <xdr:row>34</xdr:row>
      <xdr:rowOff>118731</xdr:rowOff>
    </xdr:to>
    <xdr:cxnSp macro="">
      <xdr:nvCxnSpPr>
        <xdr:cNvPr id="585" name="直線コネクタ 584"/>
        <xdr:cNvCxnSpPr/>
      </xdr:nvCxnSpPr>
      <xdr:spPr>
        <a:xfrm flipV="1">
          <a:off x="21323300" y="5850436"/>
          <a:ext cx="838200" cy="9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99987</xdr:rowOff>
    </xdr:from>
    <xdr:to>
      <xdr:col>107</xdr:col>
      <xdr:colOff>101600</xdr:colOff>
      <xdr:row>35</xdr:row>
      <xdr:rowOff>30137</xdr:rowOff>
    </xdr:to>
    <xdr:sp macro="" textlink="">
      <xdr:nvSpPr>
        <xdr:cNvPr id="586" name="楕円 585"/>
        <xdr:cNvSpPr/>
      </xdr:nvSpPr>
      <xdr:spPr>
        <a:xfrm>
          <a:off x="20383500" y="59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118731</xdr:rowOff>
    </xdr:from>
    <xdr:to>
      <xdr:col>111</xdr:col>
      <xdr:colOff>177800</xdr:colOff>
      <xdr:row>34</xdr:row>
      <xdr:rowOff>150787</xdr:rowOff>
    </xdr:to>
    <xdr:cxnSp macro="">
      <xdr:nvCxnSpPr>
        <xdr:cNvPr id="587" name="直線コネクタ 586"/>
        <xdr:cNvCxnSpPr/>
      </xdr:nvCxnSpPr>
      <xdr:spPr>
        <a:xfrm flipV="1">
          <a:off x="20434300" y="5948031"/>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103181</xdr:rowOff>
    </xdr:from>
    <xdr:to>
      <xdr:col>102</xdr:col>
      <xdr:colOff>165100</xdr:colOff>
      <xdr:row>35</xdr:row>
      <xdr:rowOff>33331</xdr:rowOff>
    </xdr:to>
    <xdr:sp macro="" textlink="">
      <xdr:nvSpPr>
        <xdr:cNvPr id="588" name="楕円 587"/>
        <xdr:cNvSpPr/>
      </xdr:nvSpPr>
      <xdr:spPr>
        <a:xfrm>
          <a:off x="19494500" y="59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150787</xdr:rowOff>
    </xdr:from>
    <xdr:to>
      <xdr:col>107</xdr:col>
      <xdr:colOff>50800</xdr:colOff>
      <xdr:row>34</xdr:row>
      <xdr:rowOff>153981</xdr:rowOff>
    </xdr:to>
    <xdr:cxnSp macro="">
      <xdr:nvCxnSpPr>
        <xdr:cNvPr id="589" name="直線コネクタ 588"/>
        <xdr:cNvCxnSpPr/>
      </xdr:nvCxnSpPr>
      <xdr:spPr>
        <a:xfrm flipV="1">
          <a:off x="19545300" y="5980087"/>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109736</xdr:rowOff>
    </xdr:from>
    <xdr:to>
      <xdr:col>98</xdr:col>
      <xdr:colOff>38100</xdr:colOff>
      <xdr:row>35</xdr:row>
      <xdr:rowOff>39886</xdr:rowOff>
    </xdr:to>
    <xdr:sp macro="" textlink="">
      <xdr:nvSpPr>
        <xdr:cNvPr id="590" name="楕円 589"/>
        <xdr:cNvSpPr/>
      </xdr:nvSpPr>
      <xdr:spPr>
        <a:xfrm>
          <a:off x="18605500" y="593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153981</xdr:rowOff>
    </xdr:from>
    <xdr:to>
      <xdr:col>102</xdr:col>
      <xdr:colOff>114300</xdr:colOff>
      <xdr:row>34</xdr:row>
      <xdr:rowOff>160536</xdr:rowOff>
    </xdr:to>
    <xdr:cxnSp macro="">
      <xdr:nvCxnSpPr>
        <xdr:cNvPr id="591" name="直線コネクタ 590"/>
        <xdr:cNvCxnSpPr/>
      </xdr:nvCxnSpPr>
      <xdr:spPr>
        <a:xfrm flipV="1">
          <a:off x="18656300" y="5983281"/>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14608</xdr:rowOff>
    </xdr:from>
    <xdr:ext cx="599010" cy="259045"/>
    <xdr:sp macro="" textlink="">
      <xdr:nvSpPr>
        <xdr:cNvPr id="596" name="n_1mainValue【一般廃棄物処理施設】&#10;一人当たり有形固定資産（償却資産）額"/>
        <xdr:cNvSpPr txBox="1"/>
      </xdr:nvSpPr>
      <xdr:spPr>
        <a:xfrm>
          <a:off x="21011095" y="567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46664</xdr:rowOff>
    </xdr:from>
    <xdr:ext cx="599010" cy="259045"/>
    <xdr:sp macro="" textlink="">
      <xdr:nvSpPr>
        <xdr:cNvPr id="597" name="n_2mainValue【一般廃棄物処理施設】&#10;一人当たり有形固定資産（償却資産）額"/>
        <xdr:cNvSpPr txBox="1"/>
      </xdr:nvSpPr>
      <xdr:spPr>
        <a:xfrm>
          <a:off x="20134795" y="570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49858</xdr:rowOff>
    </xdr:from>
    <xdr:ext cx="599010" cy="259045"/>
    <xdr:sp macro="" textlink="">
      <xdr:nvSpPr>
        <xdr:cNvPr id="598" name="n_3mainValue【一般廃棄物処理施設】&#10;一人当たり有形固定資産（償却資産）額"/>
        <xdr:cNvSpPr txBox="1"/>
      </xdr:nvSpPr>
      <xdr:spPr>
        <a:xfrm>
          <a:off x="19245795" y="570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56413</xdr:rowOff>
    </xdr:from>
    <xdr:ext cx="599010" cy="259045"/>
    <xdr:sp macro="" textlink="">
      <xdr:nvSpPr>
        <xdr:cNvPr id="599" name="n_4mainValue【一般廃棄物処理施設】&#10;一人当たり有形固定資産（償却資産）額"/>
        <xdr:cNvSpPr txBox="1"/>
      </xdr:nvSpPr>
      <xdr:spPr>
        <a:xfrm>
          <a:off x="18356795" y="57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40" name="楕円 639"/>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41" name="【保健センター・保健所】&#10;有形固定資産減価償却率該当値テキスト"/>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642" name="楕円 641"/>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62865</xdr:rowOff>
    </xdr:to>
    <xdr:cxnSp macro="">
      <xdr:nvCxnSpPr>
        <xdr:cNvPr id="643" name="直線コネクタ 642"/>
        <xdr:cNvCxnSpPr/>
      </xdr:nvCxnSpPr>
      <xdr:spPr>
        <a:xfrm>
          <a:off x="15481300" y="104775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44" name="楕円 643"/>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19050</xdr:rowOff>
    </xdr:to>
    <xdr:cxnSp macro="">
      <xdr:nvCxnSpPr>
        <xdr:cNvPr id="645" name="直線コネクタ 644"/>
        <xdr:cNvCxnSpPr/>
      </xdr:nvCxnSpPr>
      <xdr:spPr>
        <a:xfrm>
          <a:off x="14592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53975</xdr:rowOff>
    </xdr:from>
    <xdr:to>
      <xdr:col>72</xdr:col>
      <xdr:colOff>38100</xdr:colOff>
      <xdr:row>60</xdr:row>
      <xdr:rowOff>155575</xdr:rowOff>
    </xdr:to>
    <xdr:sp macro="" textlink="">
      <xdr:nvSpPr>
        <xdr:cNvPr id="646" name="楕円 645"/>
        <xdr:cNvSpPr/>
      </xdr:nvSpPr>
      <xdr:spPr>
        <a:xfrm>
          <a:off x="13652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104775</xdr:rowOff>
    </xdr:from>
    <xdr:to>
      <xdr:col>76</xdr:col>
      <xdr:colOff>114300</xdr:colOff>
      <xdr:row>60</xdr:row>
      <xdr:rowOff>148590</xdr:rowOff>
    </xdr:to>
    <xdr:cxnSp macro="">
      <xdr:nvCxnSpPr>
        <xdr:cNvPr id="647" name="直線コネクタ 646"/>
        <xdr:cNvCxnSpPr/>
      </xdr:nvCxnSpPr>
      <xdr:spPr>
        <a:xfrm>
          <a:off x="13703300" y="103917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xdr:rowOff>
    </xdr:from>
    <xdr:to>
      <xdr:col>67</xdr:col>
      <xdr:colOff>101600</xdr:colOff>
      <xdr:row>60</xdr:row>
      <xdr:rowOff>111760</xdr:rowOff>
    </xdr:to>
    <xdr:sp macro="" textlink="">
      <xdr:nvSpPr>
        <xdr:cNvPr id="648" name="楕円 647"/>
        <xdr:cNvSpPr/>
      </xdr:nvSpPr>
      <xdr:spPr>
        <a:xfrm>
          <a:off x="1276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60960</xdr:rowOff>
    </xdr:from>
    <xdr:to>
      <xdr:col>71</xdr:col>
      <xdr:colOff>177800</xdr:colOff>
      <xdr:row>60</xdr:row>
      <xdr:rowOff>104775</xdr:rowOff>
    </xdr:to>
    <xdr:cxnSp macro="">
      <xdr:nvCxnSpPr>
        <xdr:cNvPr id="649" name="直線コネクタ 648"/>
        <xdr:cNvCxnSpPr/>
      </xdr:nvCxnSpPr>
      <xdr:spPr>
        <a:xfrm>
          <a:off x="12814300" y="103479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654" name="n_1mainValue【保健センター・保健所】&#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55" name="n_2mainValue【保健センター・保健所】&#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146702</xdr:rowOff>
    </xdr:from>
    <xdr:ext cx="405111" cy="259045"/>
    <xdr:sp macro="" textlink="">
      <xdr:nvSpPr>
        <xdr:cNvPr id="656" name="n_3mainValue【保健センター・保健所】&#10;有形固定資産減価償却率"/>
        <xdr:cNvSpPr txBox="1"/>
      </xdr:nvSpPr>
      <xdr:spPr>
        <a:xfrm>
          <a:off x="13500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102887</xdr:rowOff>
    </xdr:from>
    <xdr:ext cx="405111" cy="259045"/>
    <xdr:sp macro="" textlink="">
      <xdr:nvSpPr>
        <xdr:cNvPr id="657" name="n_4mainValue【保健センター・保健所】&#10;有形固定資産減価償却率"/>
        <xdr:cNvSpPr txBox="1"/>
      </xdr:nvSpPr>
      <xdr:spPr>
        <a:xfrm>
          <a:off x="12611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95" name="楕円 694"/>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96"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97" name="楕円 696"/>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125730</xdr:rowOff>
    </xdr:to>
    <xdr:cxnSp macro="">
      <xdr:nvCxnSpPr>
        <xdr:cNvPr id="698" name="直線コネクタ 697"/>
        <xdr:cNvCxnSpPr/>
      </xdr:nvCxnSpPr>
      <xdr:spPr>
        <a:xfrm flipV="1">
          <a:off x="21323300" y="10922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99" name="楕円 698"/>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00" name="直線コネクタ 699"/>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01" name="楕円 700"/>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702" name="直線コネクタ 701"/>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03" name="楕円 702"/>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704" name="直線コネクタ 703"/>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0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11"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12"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754" name="楕円 753"/>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755"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122827</xdr:rowOff>
    </xdr:from>
    <xdr:to>
      <xdr:col>81</xdr:col>
      <xdr:colOff>101600</xdr:colOff>
      <xdr:row>81</xdr:row>
      <xdr:rowOff>52977</xdr:rowOff>
    </xdr:to>
    <xdr:sp macro="" textlink="">
      <xdr:nvSpPr>
        <xdr:cNvPr id="756" name="楕円 755"/>
        <xdr:cNvSpPr/>
      </xdr:nvSpPr>
      <xdr:spPr>
        <a:xfrm>
          <a:off x="15430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41366</xdr:rowOff>
    </xdr:to>
    <xdr:cxnSp macro="">
      <xdr:nvCxnSpPr>
        <xdr:cNvPr id="757" name="直線コネクタ 756"/>
        <xdr:cNvCxnSpPr/>
      </xdr:nvCxnSpPr>
      <xdr:spPr>
        <a:xfrm>
          <a:off x="15481300" y="138896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72208</xdr:rowOff>
    </xdr:from>
    <xdr:to>
      <xdr:col>76</xdr:col>
      <xdr:colOff>165100</xdr:colOff>
      <xdr:row>81</xdr:row>
      <xdr:rowOff>2358</xdr:rowOff>
    </xdr:to>
    <xdr:sp macro="" textlink="">
      <xdr:nvSpPr>
        <xdr:cNvPr id="758" name="楕円 757"/>
        <xdr:cNvSpPr/>
      </xdr:nvSpPr>
      <xdr:spPr>
        <a:xfrm>
          <a:off x="14541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123008</xdr:rowOff>
    </xdr:from>
    <xdr:to>
      <xdr:col>81</xdr:col>
      <xdr:colOff>50800</xdr:colOff>
      <xdr:row>81</xdr:row>
      <xdr:rowOff>2177</xdr:rowOff>
    </xdr:to>
    <xdr:cxnSp macro="">
      <xdr:nvCxnSpPr>
        <xdr:cNvPr id="759" name="直線コネクタ 758"/>
        <xdr:cNvCxnSpPr/>
      </xdr:nvCxnSpPr>
      <xdr:spPr>
        <a:xfrm>
          <a:off x="14592300" y="138390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760" name="楕円 759"/>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123008</xdr:rowOff>
    </xdr:to>
    <xdr:cxnSp macro="">
      <xdr:nvCxnSpPr>
        <xdr:cNvPr id="761" name="直線コネクタ 760"/>
        <xdr:cNvCxnSpPr/>
      </xdr:nvCxnSpPr>
      <xdr:spPr>
        <a:xfrm>
          <a:off x="13703300" y="138226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68943</xdr:rowOff>
    </xdr:from>
    <xdr:to>
      <xdr:col>67</xdr:col>
      <xdr:colOff>101600</xdr:colOff>
      <xdr:row>80</xdr:row>
      <xdr:rowOff>170543</xdr:rowOff>
    </xdr:to>
    <xdr:sp macro="" textlink="">
      <xdr:nvSpPr>
        <xdr:cNvPr id="762" name="楕円 761"/>
        <xdr:cNvSpPr/>
      </xdr:nvSpPr>
      <xdr:spPr>
        <a:xfrm>
          <a:off x="1276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177800</xdr:colOff>
      <xdr:row>80</xdr:row>
      <xdr:rowOff>119743</xdr:rowOff>
    </xdr:to>
    <xdr:cxnSp macro="">
      <xdr:nvCxnSpPr>
        <xdr:cNvPr id="763" name="直線コネクタ 762"/>
        <xdr:cNvCxnSpPr/>
      </xdr:nvCxnSpPr>
      <xdr:spPr>
        <a:xfrm flipV="1">
          <a:off x="12814300" y="138226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69504</xdr:rowOff>
    </xdr:from>
    <xdr:ext cx="405111" cy="259045"/>
    <xdr:sp macro="" textlink="">
      <xdr:nvSpPr>
        <xdr:cNvPr id="768" name="n_1mainValue【消防施設】&#10;有形固定資産減価償却率"/>
        <xdr:cNvSpPr txBox="1"/>
      </xdr:nvSpPr>
      <xdr:spPr>
        <a:xfrm>
          <a:off x="15266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18885</xdr:rowOff>
    </xdr:from>
    <xdr:ext cx="405111" cy="259045"/>
    <xdr:sp macro="" textlink="">
      <xdr:nvSpPr>
        <xdr:cNvPr id="769" name="n_2mainValue【消防施設】&#10;有形固定資産減価償却率"/>
        <xdr:cNvSpPr txBox="1"/>
      </xdr:nvSpPr>
      <xdr:spPr>
        <a:xfrm>
          <a:off x="14389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770" name="n_3mainValue【消防施設】&#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15620</xdr:rowOff>
    </xdr:from>
    <xdr:ext cx="405111" cy="259045"/>
    <xdr:sp macro="" textlink="">
      <xdr:nvSpPr>
        <xdr:cNvPr id="771" name="n_4mainValue【消防施設】&#10;有形固定資産減価償却率"/>
        <xdr:cNvSpPr txBox="1"/>
      </xdr:nvSpPr>
      <xdr:spPr>
        <a:xfrm>
          <a:off x="12611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809" name="楕円 808"/>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810"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811" name="楕円 810"/>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812" name="直線コネクタ 811"/>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813" name="楕円 812"/>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814" name="直線コネクタ 813"/>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15" name="楕円 814"/>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54102</xdr:rowOff>
    </xdr:to>
    <xdr:cxnSp macro="">
      <xdr:nvCxnSpPr>
        <xdr:cNvPr id="816" name="直線コネクタ 815"/>
        <xdr:cNvCxnSpPr/>
      </xdr:nvCxnSpPr>
      <xdr:spPr>
        <a:xfrm>
          <a:off x="19545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17" name="楕円 816"/>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40387</xdr:rowOff>
    </xdr:to>
    <xdr:cxnSp macro="">
      <xdr:nvCxnSpPr>
        <xdr:cNvPr id="818" name="直線コネクタ 817"/>
        <xdr:cNvCxnSpPr/>
      </xdr:nvCxnSpPr>
      <xdr:spPr>
        <a:xfrm>
          <a:off x="18656300" y="14586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823"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24"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25"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26"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868" name="楕円 867"/>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869" name="【庁舎】&#10;有形固定資産減価償却率該当値テキスト"/>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70" name="楕円 869"/>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54973</xdr:rowOff>
    </xdr:to>
    <xdr:cxnSp macro="">
      <xdr:nvCxnSpPr>
        <xdr:cNvPr id="871" name="直線コネクタ 870"/>
        <xdr:cNvCxnSpPr/>
      </xdr:nvCxnSpPr>
      <xdr:spPr>
        <a:xfrm>
          <a:off x="15481300" y="1817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872" name="楕円 871"/>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106</xdr:row>
      <xdr:rowOff>1088</xdr:rowOff>
    </xdr:to>
    <xdr:cxnSp macro="">
      <xdr:nvCxnSpPr>
        <xdr:cNvPr id="873" name="直線コネクタ 872"/>
        <xdr:cNvCxnSpPr/>
      </xdr:nvCxnSpPr>
      <xdr:spPr>
        <a:xfrm>
          <a:off x="14592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874" name="楕円 873"/>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126819</xdr:rowOff>
    </xdr:to>
    <xdr:cxnSp macro="">
      <xdr:nvCxnSpPr>
        <xdr:cNvPr id="875" name="直線コネクタ 874"/>
        <xdr:cNvCxnSpPr/>
      </xdr:nvCxnSpPr>
      <xdr:spPr>
        <a:xfrm>
          <a:off x="13703300" y="180866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10705</xdr:rowOff>
    </xdr:from>
    <xdr:to>
      <xdr:col>67</xdr:col>
      <xdr:colOff>101600</xdr:colOff>
      <xdr:row>105</xdr:row>
      <xdr:rowOff>112305</xdr:rowOff>
    </xdr:to>
    <xdr:sp macro="" textlink="">
      <xdr:nvSpPr>
        <xdr:cNvPr id="876" name="楕円 875"/>
        <xdr:cNvSpPr/>
      </xdr:nvSpPr>
      <xdr:spPr>
        <a:xfrm>
          <a:off x="1276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61505</xdr:rowOff>
    </xdr:from>
    <xdr:to>
      <xdr:col>71</xdr:col>
      <xdr:colOff>177800</xdr:colOff>
      <xdr:row>105</xdr:row>
      <xdr:rowOff>84364</xdr:rowOff>
    </xdr:to>
    <xdr:cxnSp macro="">
      <xdr:nvCxnSpPr>
        <xdr:cNvPr id="877" name="直線コネクタ 876"/>
        <xdr:cNvCxnSpPr/>
      </xdr:nvCxnSpPr>
      <xdr:spPr>
        <a:xfrm>
          <a:off x="12814300" y="180637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82" name="n_1mainValue【庁舎】&#10;有形固定資産減価償却率"/>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883"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884" name="n_3mainValue【庁舎】&#10;有形固定資産減価償却率"/>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885" name="n_4mainValue【庁舎】&#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145414</xdr:rowOff>
    </xdr:from>
    <xdr:to>
      <xdr:col>116</xdr:col>
      <xdr:colOff>114300</xdr:colOff>
      <xdr:row>107</xdr:row>
      <xdr:rowOff>75564</xdr:rowOff>
    </xdr:to>
    <xdr:sp macro="" textlink="">
      <xdr:nvSpPr>
        <xdr:cNvPr id="929" name="楕円 928"/>
        <xdr:cNvSpPr/>
      </xdr:nvSpPr>
      <xdr:spPr>
        <a:xfrm>
          <a:off x="22110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123841</xdr:rowOff>
    </xdr:from>
    <xdr:ext cx="469744" cy="259045"/>
    <xdr:sp macro="" textlink="">
      <xdr:nvSpPr>
        <xdr:cNvPr id="930" name="【庁舎】&#10;一人当たり面積該当値テキスト"/>
        <xdr:cNvSpPr txBox="1"/>
      </xdr:nvSpPr>
      <xdr:spPr>
        <a:xfrm>
          <a:off x="22199600"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148273</xdr:rowOff>
    </xdr:from>
    <xdr:to>
      <xdr:col>112</xdr:col>
      <xdr:colOff>38100</xdr:colOff>
      <xdr:row>107</xdr:row>
      <xdr:rowOff>78423</xdr:rowOff>
    </xdr:to>
    <xdr:sp macro="" textlink="">
      <xdr:nvSpPr>
        <xdr:cNvPr id="931" name="楕円 930"/>
        <xdr:cNvSpPr/>
      </xdr:nvSpPr>
      <xdr:spPr>
        <a:xfrm>
          <a:off x="21272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24764</xdr:rowOff>
    </xdr:from>
    <xdr:to>
      <xdr:col>116</xdr:col>
      <xdr:colOff>63500</xdr:colOff>
      <xdr:row>107</xdr:row>
      <xdr:rowOff>27623</xdr:rowOff>
    </xdr:to>
    <xdr:cxnSp macro="">
      <xdr:nvCxnSpPr>
        <xdr:cNvPr id="932" name="直線コネクタ 931"/>
        <xdr:cNvCxnSpPr/>
      </xdr:nvCxnSpPr>
      <xdr:spPr>
        <a:xfrm flipV="1">
          <a:off x="21323300" y="1836991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33" name="楕円 932"/>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27623</xdr:rowOff>
    </xdr:from>
    <xdr:to>
      <xdr:col>111</xdr:col>
      <xdr:colOff>177800</xdr:colOff>
      <xdr:row>107</xdr:row>
      <xdr:rowOff>30480</xdr:rowOff>
    </xdr:to>
    <xdr:cxnSp macro="">
      <xdr:nvCxnSpPr>
        <xdr:cNvPr id="934" name="直線コネクタ 933"/>
        <xdr:cNvCxnSpPr/>
      </xdr:nvCxnSpPr>
      <xdr:spPr>
        <a:xfrm flipV="1">
          <a:off x="20434300" y="1837277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5" name="楕円 934"/>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30480</xdr:rowOff>
    </xdr:to>
    <xdr:cxnSp macro="">
      <xdr:nvCxnSpPr>
        <xdr:cNvPr id="936" name="直線コネクタ 935"/>
        <xdr:cNvCxnSpPr/>
      </xdr:nvCxnSpPr>
      <xdr:spPr>
        <a:xfrm>
          <a:off x="19545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153988</xdr:rowOff>
    </xdr:from>
    <xdr:to>
      <xdr:col>98</xdr:col>
      <xdr:colOff>38100</xdr:colOff>
      <xdr:row>107</xdr:row>
      <xdr:rowOff>84138</xdr:rowOff>
    </xdr:to>
    <xdr:sp macro="" textlink="">
      <xdr:nvSpPr>
        <xdr:cNvPr id="937" name="楕円 936"/>
        <xdr:cNvSpPr/>
      </xdr:nvSpPr>
      <xdr:spPr>
        <a:xfrm>
          <a:off x="186055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33338</xdr:rowOff>
    </xdr:to>
    <xdr:cxnSp macro="">
      <xdr:nvCxnSpPr>
        <xdr:cNvPr id="938" name="直線コネクタ 937"/>
        <xdr:cNvCxnSpPr/>
      </xdr:nvCxnSpPr>
      <xdr:spPr>
        <a:xfrm flipV="1">
          <a:off x="18656300" y="183756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69550</xdr:rowOff>
    </xdr:from>
    <xdr:ext cx="469744" cy="259045"/>
    <xdr:sp macro="" textlink="">
      <xdr:nvSpPr>
        <xdr:cNvPr id="943" name="n_1mainValue【庁舎】&#10;一人当たり面積"/>
        <xdr:cNvSpPr txBox="1"/>
      </xdr:nvSpPr>
      <xdr:spPr>
        <a:xfrm>
          <a:off x="210757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44" name="n_2mainValue【庁舎】&#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45" name="n_3main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75265</xdr:rowOff>
    </xdr:from>
    <xdr:ext cx="469744" cy="259045"/>
    <xdr:sp macro="" textlink="">
      <xdr:nvSpPr>
        <xdr:cNvPr id="946" name="n_4mainValue【庁舎】&#10;一人当たり面積"/>
        <xdr:cNvSpPr txBox="1"/>
      </xdr:nvSpPr>
      <xdr:spPr>
        <a:xfrm>
          <a:off x="18421427" y="184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体育館・プール、消防施設を除く施設は同類団体の平均値を上回っており、特に、保健センター・保健所、庁舎、図書館、福祉施設の有形固定資産減価償却率が高水準となっている。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保健センター・保健所は、令和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年度中に建設を予定している新保健福祉施設に移転する予定であり、必要最小限の補修等に止めていることが要因である。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庁舎は、予防保全型の長寿命化を図ることを基本方針として耐用年数を延伸していくこととしており、有形固定資産減価償却率は高いものの</a:t>
          </a:r>
          <a:r>
            <a:rPr kumimoji="1" lang="ja-JP" altLang="en-US" sz="1200">
              <a:latin typeface="ＭＳ ゴシック" panose="020B0609070205080204" pitchFamily="49" charset="-128"/>
              <a:ea typeface="ＭＳ ゴシック" panose="020B0609070205080204" pitchFamily="49" charset="-128"/>
            </a:rPr>
            <a:t>、外壁塗装や昇降機の更新など計画的に維持管理を進めており、使用するうえで問題はない。また、図書館も同様に予防保全型の維持管理を基本とし、昇降機の更新やトイレの改修などを行っている。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福祉施設の有形固定資産減価償却率が高いのは、障がい福祉サービス事業所ひまわり園が</a:t>
          </a:r>
          <a:r>
            <a:rPr kumimoji="1" lang="en-US" altLang="ja-JP" sz="1200">
              <a:latin typeface="ＭＳ ゴシック" panose="020B0609070205080204" pitchFamily="49" charset="-128"/>
              <a:ea typeface="ＭＳ ゴシック" panose="020B0609070205080204" pitchFamily="49" charset="-128"/>
            </a:rPr>
            <a:t>79.1</a:t>
          </a:r>
          <a:r>
            <a:rPr kumimoji="1" lang="ja-JP" altLang="en-US" sz="1200">
              <a:latin typeface="ＭＳ ゴシック" panose="020B0609070205080204" pitchFamily="49" charset="-128"/>
              <a:ea typeface="ＭＳ ゴシック" panose="020B0609070205080204" pitchFamily="49" charset="-128"/>
            </a:rPr>
            <a:t>％と高いことが主な要因であるが、令和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年度の外壁塗装に続き、デイサービス棟の防水改修工事を今後行う予定であり、適正な維持管理に取り組んでいるところである。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体育館・プールは、市内外から多数の利用者が訪れる施設である。平成</a:t>
          </a:r>
          <a:r>
            <a:rPr kumimoji="1" lang="en-US" altLang="ja-JP" sz="1200">
              <a:latin typeface="ＭＳ ゴシック" panose="020B0609070205080204" pitchFamily="49" charset="-128"/>
              <a:ea typeface="ＭＳ ゴシック" panose="020B0609070205080204" pitchFamily="49" charset="-128"/>
            </a:rPr>
            <a:t>14</a:t>
          </a:r>
          <a:r>
            <a:rPr kumimoji="1" lang="ja-JP" altLang="en-US" sz="1200">
              <a:latin typeface="ＭＳ ゴシック" panose="020B0609070205080204" pitchFamily="49" charset="-128"/>
              <a:ea typeface="ＭＳ ゴシック" panose="020B0609070205080204" pitchFamily="49" charset="-128"/>
            </a:rPr>
            <a:t>年度の建築以降、快適な利用を促進するため、設備の更新を計画的に行っており、トイレ改修など機能向上も積極的に実施していることから、有形固定資産減価償却率が低くなっている。</a:t>
          </a:r>
          <a:endParaRPr kumimoji="1" lang="en-US" altLang="ja-JP" sz="12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，横ばいまたは改善傾向にあり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，類似団体平均より若干良好な状態を維持している。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市税の増に加え，地方消費税交付金の増などにより，分子となる基準財政収入額が増加した一方で，分母となる基準財政需要額がこの伸び率を下回ったことから，単年度での指数が上昇し，３か年平均も上昇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今後も本指数の向上・安定化のため，企業誘致や定住促進による市税増収等，自主財源の創出をはじめとした財政基盤の強化に取り組む。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年度に悪化に転じ，類似団体平均を上回る水準となった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類似団体平均よりも若干良好な水準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地方消費税交付金の増により大幅に改善した一方，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は，補助費等，人件費の増と繰出金，物件費の減が均衡し，ほぼ横ばいとなったことにより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今後も少子高齢化の進展により，社会保障関係費の伸びが想定されるが，物件費や公債費等の経常経費の圧縮，自主財源の確保に努め，条例での目標値である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％に近づけるよう，財政の健全化を推進していく。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149013</xdr:rowOff>
    </xdr:to>
    <xdr:cxnSp macro="">
      <xdr:nvCxnSpPr>
        <xdr:cNvPr id="132" name="直線コネクタ 131"/>
        <xdr:cNvCxnSpPr/>
      </xdr:nvCxnSpPr>
      <xdr:spPr>
        <a:xfrm flipV="1">
          <a:off x="4114800" y="106502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41910</xdr:rowOff>
    </xdr:to>
    <xdr:cxnSp macro="">
      <xdr:nvCxnSpPr>
        <xdr:cNvPr id="135" name="直線コネクタ 134"/>
        <xdr:cNvCxnSpPr/>
      </xdr:nvCxnSpPr>
      <xdr:spPr>
        <a:xfrm flipV="1">
          <a:off x="3225800" y="1077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41910</xdr:rowOff>
    </xdr:to>
    <xdr:cxnSp macro="">
      <xdr:nvCxnSpPr>
        <xdr:cNvPr id="138" name="直線コネクタ 137"/>
        <xdr:cNvCxnSpPr/>
      </xdr:nvCxnSpPr>
      <xdr:spPr>
        <a:xfrm>
          <a:off x="2336800" y="1063413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68580</xdr:rowOff>
    </xdr:to>
    <xdr:cxnSp macro="">
      <xdr:nvCxnSpPr>
        <xdr:cNvPr id="141" name="直線コネクタ 140"/>
        <xdr:cNvCxnSpPr/>
      </xdr:nvCxnSpPr>
      <xdr:spPr>
        <a:xfrm flipV="1">
          <a:off x="1447800" y="106341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ごみ・し尿処理や消防業務を一部事務組合で実施していることから，過去の実績同様，類似団体平均より少なくなった。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新型コロナウイルス感染症対策費や，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スクール構想対応の導入費用などの特殊事情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による一時的な物件費の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会計年度任用職員へ制度移行したことによる，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今後も，人件費の肥大を抑制するとともに，物件費は公共施設等総合管理計画に基づき，施設管理運営費のコスト削減を図っていく。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37526</xdr:rowOff>
    </xdr:from>
    <xdr:to>
      <xdr:col>23</xdr:col>
      <xdr:colOff>133350</xdr:colOff>
      <xdr:row>82</xdr:row>
      <xdr:rowOff>8751</xdr:rowOff>
    </xdr:to>
    <xdr:cxnSp macro="">
      <xdr:nvCxnSpPr>
        <xdr:cNvPr id="195" name="直線コネクタ 194"/>
        <xdr:cNvCxnSpPr/>
      </xdr:nvCxnSpPr>
      <xdr:spPr>
        <a:xfrm>
          <a:off x="4114800" y="13924976"/>
          <a:ext cx="8382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20420</xdr:rowOff>
    </xdr:from>
    <xdr:to>
      <xdr:col>19</xdr:col>
      <xdr:colOff>133350</xdr:colOff>
      <xdr:row>81</xdr:row>
      <xdr:rowOff>37526</xdr:rowOff>
    </xdr:to>
    <xdr:cxnSp macro="">
      <xdr:nvCxnSpPr>
        <xdr:cNvPr id="198" name="直線コネクタ 197"/>
        <xdr:cNvCxnSpPr/>
      </xdr:nvCxnSpPr>
      <xdr:spPr>
        <a:xfrm>
          <a:off x="3225800" y="13907870"/>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17042</xdr:rowOff>
    </xdr:from>
    <xdr:to>
      <xdr:col>15</xdr:col>
      <xdr:colOff>82550</xdr:colOff>
      <xdr:row>81</xdr:row>
      <xdr:rowOff>20420</xdr:rowOff>
    </xdr:to>
    <xdr:cxnSp macro="">
      <xdr:nvCxnSpPr>
        <xdr:cNvPr id="201" name="直線コネクタ 200"/>
        <xdr:cNvCxnSpPr/>
      </xdr:nvCxnSpPr>
      <xdr:spPr>
        <a:xfrm>
          <a:off x="2336800" y="13904492"/>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124561</xdr:rowOff>
    </xdr:from>
    <xdr:to>
      <xdr:col>11</xdr:col>
      <xdr:colOff>31750</xdr:colOff>
      <xdr:row>81</xdr:row>
      <xdr:rowOff>17042</xdr:rowOff>
    </xdr:to>
    <xdr:cxnSp macro="">
      <xdr:nvCxnSpPr>
        <xdr:cNvPr id="204" name="直線コネクタ 203"/>
        <xdr:cNvCxnSpPr/>
      </xdr:nvCxnSpPr>
      <xdr:spPr>
        <a:xfrm>
          <a:off x="1447800" y="13840561"/>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129401</xdr:rowOff>
    </xdr:from>
    <xdr:to>
      <xdr:col>23</xdr:col>
      <xdr:colOff>184150</xdr:colOff>
      <xdr:row>82</xdr:row>
      <xdr:rowOff>59551</xdr:rowOff>
    </xdr:to>
    <xdr:sp macro="" textlink="">
      <xdr:nvSpPr>
        <xdr:cNvPr id="214" name="楕円 213"/>
        <xdr:cNvSpPr/>
      </xdr:nvSpPr>
      <xdr:spPr>
        <a:xfrm>
          <a:off x="4902200" y="140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145928</xdr:rowOff>
    </xdr:from>
    <xdr:ext cx="762000" cy="259045"/>
    <xdr:sp macro="" textlink="">
      <xdr:nvSpPr>
        <xdr:cNvPr id="215" name="人件費・物件費等の状況該当値テキスト"/>
        <xdr:cNvSpPr txBox="1"/>
      </xdr:nvSpPr>
      <xdr:spPr>
        <a:xfrm>
          <a:off x="5041900" y="1386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158176</xdr:rowOff>
    </xdr:from>
    <xdr:to>
      <xdr:col>19</xdr:col>
      <xdr:colOff>184150</xdr:colOff>
      <xdr:row>81</xdr:row>
      <xdr:rowOff>88326</xdr:rowOff>
    </xdr:to>
    <xdr:sp macro="" textlink="">
      <xdr:nvSpPr>
        <xdr:cNvPr id="216" name="楕円 215"/>
        <xdr:cNvSpPr/>
      </xdr:nvSpPr>
      <xdr:spPr>
        <a:xfrm>
          <a:off x="4064000" y="138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98503</xdr:rowOff>
    </xdr:from>
    <xdr:ext cx="736600" cy="259045"/>
    <xdr:sp macro="" textlink="">
      <xdr:nvSpPr>
        <xdr:cNvPr id="217" name="テキスト ボックス 216"/>
        <xdr:cNvSpPr txBox="1"/>
      </xdr:nvSpPr>
      <xdr:spPr>
        <a:xfrm>
          <a:off x="3733800" y="1364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141070</xdr:rowOff>
    </xdr:from>
    <xdr:to>
      <xdr:col>15</xdr:col>
      <xdr:colOff>133350</xdr:colOff>
      <xdr:row>81</xdr:row>
      <xdr:rowOff>71220</xdr:rowOff>
    </xdr:to>
    <xdr:sp macro="" textlink="">
      <xdr:nvSpPr>
        <xdr:cNvPr id="218" name="楕円 217"/>
        <xdr:cNvSpPr/>
      </xdr:nvSpPr>
      <xdr:spPr>
        <a:xfrm>
          <a:off x="3175000" y="138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81397</xdr:rowOff>
    </xdr:from>
    <xdr:ext cx="762000" cy="259045"/>
    <xdr:sp macro="" textlink="">
      <xdr:nvSpPr>
        <xdr:cNvPr id="219" name="テキスト ボックス 218"/>
        <xdr:cNvSpPr txBox="1"/>
      </xdr:nvSpPr>
      <xdr:spPr>
        <a:xfrm>
          <a:off x="2844800" y="136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137692</xdr:rowOff>
    </xdr:from>
    <xdr:to>
      <xdr:col>11</xdr:col>
      <xdr:colOff>82550</xdr:colOff>
      <xdr:row>81</xdr:row>
      <xdr:rowOff>67842</xdr:rowOff>
    </xdr:to>
    <xdr:sp macro="" textlink="">
      <xdr:nvSpPr>
        <xdr:cNvPr id="220" name="楕円 219"/>
        <xdr:cNvSpPr/>
      </xdr:nvSpPr>
      <xdr:spPr>
        <a:xfrm>
          <a:off x="2286000" y="138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78019</xdr:rowOff>
    </xdr:from>
    <xdr:ext cx="762000" cy="259045"/>
    <xdr:sp macro="" textlink="">
      <xdr:nvSpPr>
        <xdr:cNvPr id="221" name="テキスト ボックス 220"/>
        <xdr:cNvSpPr txBox="1"/>
      </xdr:nvSpPr>
      <xdr:spPr>
        <a:xfrm>
          <a:off x="1955800" y="1362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73761</xdr:rowOff>
    </xdr:from>
    <xdr:to>
      <xdr:col>7</xdr:col>
      <xdr:colOff>31750</xdr:colOff>
      <xdr:row>81</xdr:row>
      <xdr:rowOff>3911</xdr:rowOff>
    </xdr:to>
    <xdr:sp macro="" textlink="">
      <xdr:nvSpPr>
        <xdr:cNvPr id="222" name="楕円 221"/>
        <xdr:cNvSpPr/>
      </xdr:nvSpPr>
      <xdr:spPr>
        <a:xfrm>
          <a:off x="1397000" y="137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14088</xdr:rowOff>
    </xdr:from>
    <xdr:ext cx="762000" cy="259045"/>
    <xdr:sp macro="" textlink="">
      <xdr:nvSpPr>
        <xdr:cNvPr id="223" name="テキスト ボックス 222"/>
        <xdr:cNvSpPr txBox="1"/>
      </xdr:nvSpPr>
      <xdr:spPr>
        <a:xfrm>
          <a:off x="1066800" y="1355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年度までの給与構造改革，平成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年度からの給与制度の総合的見直しや人事院勧告などに伴う給与施策の実施および退職補充の抑制を引き続き実施していることから，類似団体平均よりも低い水準が続いている。</a:t>
          </a:r>
        </a:p>
        <a:p>
          <a:r>
            <a:rPr kumimoji="1" lang="ja-JP" altLang="en-US" sz="1200">
              <a:latin typeface="ＭＳ Ｐゴシック" panose="020B0600070205080204" pitchFamily="50" charset="-128"/>
              <a:ea typeface="ＭＳ Ｐゴシック" panose="020B0600070205080204" pitchFamily="50" charset="-128"/>
            </a:rPr>
            <a:t>　今後も，さらなる給与水準の適正化を図っていく。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135164</xdr:rowOff>
    </xdr:to>
    <xdr:cxnSp macro="">
      <xdr:nvCxnSpPr>
        <xdr:cNvPr id="259" name="直線コネクタ 258"/>
        <xdr:cNvCxnSpPr/>
      </xdr:nvCxnSpPr>
      <xdr:spPr>
        <a:xfrm>
          <a:off x="16179800" y="146911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2" name="直線コネクタ 261"/>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5" name="直線コネクタ 264"/>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8" name="直線コネクタ 267"/>
        <xdr:cNvCxnSpPr/>
      </xdr:nvCxnSpPr>
      <xdr:spPr>
        <a:xfrm flipV="1">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9"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5" name="テキスト ボックス 284"/>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人当たりの職員数は，依然として類似団体平均より少ない傾向にある。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しかしながら，今後も退職に伴う再任用職員が増える見込みであるので，正職員のみならず，専門的・期限付職員および会計年度任用職員を含めた，適正な定員管理を進めていく。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110384</xdr:rowOff>
    </xdr:from>
    <xdr:to>
      <xdr:col>81</xdr:col>
      <xdr:colOff>44450</xdr:colOff>
      <xdr:row>59</xdr:row>
      <xdr:rowOff>122449</xdr:rowOff>
    </xdr:to>
    <xdr:cxnSp macro="">
      <xdr:nvCxnSpPr>
        <xdr:cNvPr id="322" name="直線コネクタ 321"/>
        <xdr:cNvCxnSpPr/>
      </xdr:nvCxnSpPr>
      <xdr:spPr>
        <a:xfrm flipV="1">
          <a:off x="16179800" y="102259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122449</xdr:rowOff>
    </xdr:to>
    <xdr:cxnSp macro="">
      <xdr:nvCxnSpPr>
        <xdr:cNvPr id="325" name="直線コネクタ 324"/>
        <xdr:cNvCxnSpPr/>
      </xdr:nvCxnSpPr>
      <xdr:spPr>
        <a:xfrm>
          <a:off x="15290800" y="1021588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114406</xdr:rowOff>
    </xdr:to>
    <xdr:cxnSp macro="">
      <xdr:nvCxnSpPr>
        <xdr:cNvPr id="328" name="直線コネクタ 327"/>
        <xdr:cNvCxnSpPr/>
      </xdr:nvCxnSpPr>
      <xdr:spPr>
        <a:xfrm flipV="1">
          <a:off x="14401800" y="1021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98319</xdr:rowOff>
    </xdr:from>
    <xdr:to>
      <xdr:col>68</xdr:col>
      <xdr:colOff>152400</xdr:colOff>
      <xdr:row>59</xdr:row>
      <xdr:rowOff>114406</xdr:rowOff>
    </xdr:to>
    <xdr:cxnSp macro="">
      <xdr:nvCxnSpPr>
        <xdr:cNvPr id="331" name="直線コネクタ 330"/>
        <xdr:cNvCxnSpPr/>
      </xdr:nvCxnSpPr>
      <xdr:spPr>
        <a:xfrm>
          <a:off x="13512800" y="1021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59584</xdr:rowOff>
    </xdr:from>
    <xdr:to>
      <xdr:col>81</xdr:col>
      <xdr:colOff>95250</xdr:colOff>
      <xdr:row>59</xdr:row>
      <xdr:rowOff>161184</xdr:rowOff>
    </xdr:to>
    <xdr:sp macro="" textlink="">
      <xdr:nvSpPr>
        <xdr:cNvPr id="341" name="楕円 340"/>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76111</xdr:rowOff>
    </xdr:from>
    <xdr:ext cx="762000" cy="259045"/>
    <xdr:sp macro="" textlink="">
      <xdr:nvSpPr>
        <xdr:cNvPr id="342" name="定員管理の状況該当値テキスト"/>
        <xdr:cNvSpPr txBox="1"/>
      </xdr:nvSpPr>
      <xdr:spPr>
        <a:xfrm>
          <a:off x="17106900" y="1002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71649</xdr:rowOff>
    </xdr:from>
    <xdr:to>
      <xdr:col>77</xdr:col>
      <xdr:colOff>95250</xdr:colOff>
      <xdr:row>60</xdr:row>
      <xdr:rowOff>1799</xdr:rowOff>
    </xdr:to>
    <xdr:sp macro="" textlink="">
      <xdr:nvSpPr>
        <xdr:cNvPr id="343" name="楕円 342"/>
        <xdr:cNvSpPr/>
      </xdr:nvSpPr>
      <xdr:spPr>
        <a:xfrm>
          <a:off x="16129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11976</xdr:rowOff>
    </xdr:from>
    <xdr:ext cx="736600" cy="259045"/>
    <xdr:sp macro="" textlink="">
      <xdr:nvSpPr>
        <xdr:cNvPr id="344" name="テキスト ボックス 343"/>
        <xdr:cNvSpPr txBox="1"/>
      </xdr:nvSpPr>
      <xdr:spPr>
        <a:xfrm>
          <a:off x="15798800" y="995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5" name="楕円 344"/>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6" name="テキスト ボックス 345"/>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63606</xdr:rowOff>
    </xdr:from>
    <xdr:to>
      <xdr:col>68</xdr:col>
      <xdr:colOff>203200</xdr:colOff>
      <xdr:row>59</xdr:row>
      <xdr:rowOff>165206</xdr:rowOff>
    </xdr:to>
    <xdr:sp macro="" textlink="">
      <xdr:nvSpPr>
        <xdr:cNvPr id="347" name="楕円 346"/>
        <xdr:cNvSpPr/>
      </xdr:nvSpPr>
      <xdr:spPr>
        <a:xfrm>
          <a:off x="14351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3933</xdr:rowOff>
    </xdr:from>
    <xdr:ext cx="762000" cy="259045"/>
    <xdr:sp macro="" textlink="">
      <xdr:nvSpPr>
        <xdr:cNvPr id="348" name="テキスト ボックス 347"/>
        <xdr:cNvSpPr txBox="1"/>
      </xdr:nvSpPr>
      <xdr:spPr>
        <a:xfrm>
          <a:off x="14020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49" name="楕円 348"/>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50" name="テキスト ボックス 349"/>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カ年連続の上昇であるものの，依然として類似団体平均より良好な水準を維持している。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の見直しを図ったことによる元金償還金の増に加え，事業費補正による基準財政需要額に算入された公債費が大幅に減少したことが実質公債費比率の増加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今後の公共施設等の再編・更新需要の拡大に備え，起債の償還方法の検討を重ねていくとともに，既往債の着実な償還と新規発行の適正管理に努め，元利償還額の抑制に努めていく。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3" name="直線コネクタ 382"/>
        <xdr:cNvCxnSpPr/>
      </xdr:nvCxnSpPr>
      <xdr:spPr>
        <a:xfrm>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151130</xdr:rowOff>
    </xdr:to>
    <xdr:cxnSp macro="">
      <xdr:nvCxnSpPr>
        <xdr:cNvPr id="386" name="直線コネクタ 385"/>
        <xdr:cNvCxnSpPr/>
      </xdr:nvCxnSpPr>
      <xdr:spPr>
        <a:xfrm>
          <a:off x="15290800" y="696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110913</xdr:rowOff>
    </xdr:to>
    <xdr:cxnSp macro="">
      <xdr:nvCxnSpPr>
        <xdr:cNvPr id="389" name="直線コネクタ 388"/>
        <xdr:cNvCxnSpPr/>
      </xdr:nvCxnSpPr>
      <xdr:spPr>
        <a:xfrm>
          <a:off x="14401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2" name="直線コネクタ 391"/>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6" name="楕円 405"/>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7" name="テキスト ボックス 406"/>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8" name="楕円 407"/>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9" name="テキスト ボックス 408"/>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基準財政需要額算入見込額をはじめとした充当可能財源等の減少もあるものの，起債償還の進捗による地方債残高の減や債務負担行為に基づく支出予定額などの減で将来負担額が減っていることから，平成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年度以降将来負担比率は算出されていない。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今後，新学校給食センターや新保健福祉施設の建設をはじめとした公共施設再編・老朽化施設更新などを予定していることから，引き続き起債や基金の適正管理に努めていく。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前年度当該団体数値と比較すると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ポイント増加した。その要因としては，人事院勧告に基づく，期末手当の減要因に対し，会計年度任用職員へ制度移行した増要因が上回ったことがあげられる。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また，類似団体平均の比較においては，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下回った。その要因として，上記の要因に加え，学童ルームの民間委託による非常勤職員数の減（約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今後も退職者の再任用を含めた適正な人員管理により正職員及び会計年度任用職員の網羅的な定員管理に努め，人件費を抑制する。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xdr:cNvCxnSpPr/>
      </xdr:nvCxnSpPr>
      <xdr:spPr>
        <a:xfrm flipV="1">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8890</xdr:rowOff>
    </xdr:to>
    <xdr:cxnSp macro="">
      <xdr:nvCxnSpPr>
        <xdr:cNvPr id="75" name="直線コネクタ 74"/>
        <xdr:cNvCxnSpPr/>
      </xdr:nvCxnSpPr>
      <xdr:spPr>
        <a:xfrm>
          <a:off x="1320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類似団体平均より良好な水準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を保ってはいるが，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類似団体平均との差も縮まりつつある。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拡大による文化会館などの公共施設の閉館や，検診等の受診を控るといった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要因が影響し，前年度より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物件費の上昇が想定されるため，委託事業の内容精査等を行い，効率的な財政運営に努めていく。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94996</xdr:rowOff>
    </xdr:to>
    <xdr:cxnSp macro="">
      <xdr:nvCxnSpPr>
        <xdr:cNvPr id="125" name="直線コネクタ 124"/>
        <xdr:cNvCxnSpPr/>
      </xdr:nvCxnSpPr>
      <xdr:spPr>
        <a:xfrm flipV="1">
          <a:off x="15671800" y="2774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94996</xdr:rowOff>
    </xdr:to>
    <xdr:cxnSp macro="">
      <xdr:nvCxnSpPr>
        <xdr:cNvPr id="128" name="直線コネクタ 127"/>
        <xdr:cNvCxnSpPr/>
      </xdr:nvCxnSpPr>
      <xdr:spPr>
        <a:xfrm>
          <a:off x="14782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76708</xdr:rowOff>
    </xdr:to>
    <xdr:cxnSp macro="">
      <xdr:nvCxnSpPr>
        <xdr:cNvPr id="131" name="直線コネクタ 130"/>
        <xdr:cNvCxnSpPr/>
      </xdr:nvCxnSpPr>
      <xdr:spPr>
        <a:xfrm>
          <a:off x="13893800" y="2774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30988</xdr:rowOff>
    </xdr:to>
    <xdr:cxnSp macro="">
      <xdr:nvCxnSpPr>
        <xdr:cNvPr id="134" name="直線コネクタ 133"/>
        <xdr:cNvCxnSpPr/>
      </xdr:nvCxnSpPr>
      <xdr:spPr>
        <a:xfrm>
          <a:off x="13004800" y="2710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7" name="テキスト ボックス 146"/>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幼児教育・保育無償化の通年化による増と，児童扶養手当支給月平年化の減が拮抗したものの，分母である経常一般財源等の増により，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扶助費については，社会保障の拡大により今後も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が見込まれるが，単独事業については，国や県の制度との整合を図るなど，事業の適正な認定や執行に努める。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34472</xdr:rowOff>
    </xdr:to>
    <xdr:cxnSp macro="">
      <xdr:nvCxnSpPr>
        <xdr:cNvPr id="188" name="直線コネクタ 187"/>
        <xdr:cNvCxnSpPr/>
      </xdr:nvCxnSpPr>
      <xdr:spPr>
        <a:xfrm flipV="1">
          <a:off x="3987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67128</xdr:rowOff>
    </xdr:to>
    <xdr:cxnSp macro="">
      <xdr:nvCxnSpPr>
        <xdr:cNvPr id="191" name="直線コネクタ 190"/>
        <xdr:cNvCxnSpPr/>
      </xdr:nvCxnSpPr>
      <xdr:spPr>
        <a:xfrm flipV="1">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67128</xdr:rowOff>
    </xdr:to>
    <xdr:cxnSp macro="">
      <xdr:nvCxnSpPr>
        <xdr:cNvPr id="194" name="直線コネクタ 193"/>
        <xdr:cNvCxnSpPr/>
      </xdr:nvCxnSpPr>
      <xdr:spPr>
        <a:xfrm>
          <a:off x="2209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7" name="直線コネクタ 196"/>
        <xdr:cNvCxnSpPr/>
      </xdr:nvCxnSpPr>
      <xdr:spPr>
        <a:xfrm flipV="1">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上記の下水道事業会計繰出金の振替の減が，高齢化の進展により後期高齢者医療特別会計及び介護保険事業特別会計の繰出金の増を上回ったことで，大幅減となったことが要因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現在，介護予防・運動機会の提供により，将来的な保険給付費の縮減に向けた取り組みを実施しており，今後もさらなる振興を図る。また，より一層の保険料徴収率の向上を図り，財政健全化に努めていく。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59</xdr:row>
      <xdr:rowOff>95250</xdr:rowOff>
    </xdr:to>
    <xdr:cxnSp macro="">
      <xdr:nvCxnSpPr>
        <xdr:cNvPr id="249" name="直線コネクタ 248"/>
        <xdr:cNvCxnSpPr/>
      </xdr:nvCxnSpPr>
      <xdr:spPr>
        <a:xfrm flipV="1">
          <a:off x="15671800" y="98933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95250</xdr:rowOff>
    </xdr:to>
    <xdr:cxnSp macro="">
      <xdr:nvCxnSpPr>
        <xdr:cNvPr id="252" name="直線コネクタ 251"/>
        <xdr:cNvCxnSpPr/>
      </xdr:nvCxnSpPr>
      <xdr:spPr>
        <a:xfrm>
          <a:off x="147828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152400</xdr:rowOff>
    </xdr:to>
    <xdr:cxnSp macro="">
      <xdr:nvCxnSpPr>
        <xdr:cNvPr id="255" name="直線コネクタ 254"/>
        <xdr:cNvCxnSpPr/>
      </xdr:nvCxnSpPr>
      <xdr:spPr>
        <a:xfrm>
          <a:off x="13893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127000</xdr:rowOff>
    </xdr:to>
    <xdr:cxnSp macro="">
      <xdr:nvCxnSpPr>
        <xdr:cNvPr id="258" name="直線コネクタ 257"/>
        <xdr:cNvCxnSpPr/>
      </xdr:nvCxnSpPr>
      <xdr:spPr>
        <a:xfrm flipV="1">
          <a:off x="13004800" y="9982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8" name="楕円 267"/>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0" name="楕円 269"/>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1" name="テキスト ボックス 270"/>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2" name="楕円 271"/>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3" name="テキスト ボックス 272"/>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4" name="楕円 273"/>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7" name="テキスト ボックス 276"/>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類似団体平均よりも高く，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年間で最も高い水準となった。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から，下水道事業会計が地方公営企業法適用移行したことで繰出金（その他）が補助費等に振替わったことで，大幅増となった。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今後も補助金等の適正化に努めるととともに，一部事務組合の基金活用等の経営内容精査も行い，負担金の軽減を図り，類似団体平均と同等の水準を目指していく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14986</xdr:rowOff>
    </xdr:to>
    <xdr:cxnSp macro="">
      <xdr:nvCxnSpPr>
        <xdr:cNvPr id="307" name="直線コネクタ 306"/>
        <xdr:cNvCxnSpPr/>
      </xdr:nvCxnSpPr>
      <xdr:spPr>
        <a:xfrm>
          <a:off x="15671800" y="62763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136144</xdr:rowOff>
    </xdr:to>
    <xdr:cxnSp macro="">
      <xdr:nvCxnSpPr>
        <xdr:cNvPr id="310" name="直線コネクタ 309"/>
        <xdr:cNvCxnSpPr/>
      </xdr:nvCxnSpPr>
      <xdr:spPr>
        <a:xfrm flipV="1">
          <a:off x="14782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13" name="直線コネクタ 312"/>
        <xdr:cNvCxnSpPr/>
      </xdr:nvCxnSpPr>
      <xdr:spPr>
        <a:xfrm>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16" name="直線コネクタ 315"/>
        <xdr:cNvCxnSpPr/>
      </xdr:nvCxnSpPr>
      <xdr:spPr>
        <a:xfrm flipV="1">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6" name="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年度以降に地方債借入における据置期間を見直したことによる元金償還開始時期の重複のピークが過ぎたことで，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減少基調が継続し，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や公共施設等再編・更新需要による起債が予定されてはいるが，既往債の借換のほか，新規投資事業の総量・年度間調整を行い，新規借入額が起債償還額を超過しないよう，適正な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65" name="直線コネクタ 364"/>
        <xdr:cNvCxnSpPr/>
      </xdr:nvCxnSpPr>
      <xdr:spPr>
        <a:xfrm flipV="1">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77</xdr:row>
      <xdr:rowOff>165863</xdr:rowOff>
    </xdr:to>
    <xdr:cxnSp macro="">
      <xdr:nvCxnSpPr>
        <xdr:cNvPr id="368" name="直線コネクタ 367"/>
        <xdr:cNvCxnSpPr/>
      </xdr:nvCxnSpPr>
      <xdr:spPr>
        <a:xfrm flipV="1">
          <a:off x="3098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165863</xdr:rowOff>
    </xdr:to>
    <xdr:cxnSp macro="">
      <xdr:nvCxnSpPr>
        <xdr:cNvPr id="371" name="直線コネクタ 370"/>
        <xdr:cNvCxnSpPr/>
      </xdr:nvCxnSpPr>
      <xdr:spPr>
        <a:xfrm>
          <a:off x="2209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138430</xdr:rowOff>
    </xdr:to>
    <xdr:cxnSp macro="">
      <xdr:nvCxnSpPr>
        <xdr:cNvPr id="374" name="直線コネクタ 373"/>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6" name="楕円 385"/>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7" name="テキスト ボックス 386"/>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8" name="楕円 387"/>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9" name="テキスト ボックス 388"/>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0" name="楕円 389"/>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1" name="テキスト ボックス 390"/>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2" name="楕円 391"/>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3" name="テキスト ボックス 392"/>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人件費などの増と物件費のなどの減が拮抗したものの，地方消費税交付金の増などによる一般財源等が大きく伸長したことが主な要因である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今後も，社会保障関係費の増が見込まれることから，市税の徴収率向上に向けた取組などを継続し，第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次中期財政計画に掲げる，単年度で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億円の歳入確保を目指していく。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30987</xdr:rowOff>
    </xdr:to>
    <xdr:cxnSp macro="">
      <xdr:nvCxnSpPr>
        <xdr:cNvPr id="424" name="直線コネクタ 423"/>
        <xdr:cNvCxnSpPr/>
      </xdr:nvCxnSpPr>
      <xdr:spPr>
        <a:xfrm flipV="1">
          <a:off x="15671800" y="133537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58420</xdr:rowOff>
    </xdr:to>
    <xdr:cxnSp macro="">
      <xdr:nvCxnSpPr>
        <xdr:cNvPr id="427" name="直線コネクタ 426"/>
        <xdr:cNvCxnSpPr/>
      </xdr:nvCxnSpPr>
      <xdr:spPr>
        <a:xfrm flipV="1">
          <a:off x="14782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58420</xdr:rowOff>
    </xdr:to>
    <xdr:cxnSp macro="">
      <xdr:nvCxnSpPr>
        <xdr:cNvPr id="430" name="直線コネクタ 429"/>
        <xdr:cNvCxnSpPr/>
      </xdr:nvCxnSpPr>
      <xdr:spPr>
        <a:xfrm>
          <a:off x="13893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3556</xdr:rowOff>
    </xdr:to>
    <xdr:cxnSp macro="">
      <xdr:nvCxnSpPr>
        <xdr:cNvPr id="433" name="直線コネクタ 432"/>
        <xdr:cNvCxnSpPr/>
      </xdr:nvCxnSpPr>
      <xdr:spPr>
        <a:xfrm flipV="1">
          <a:off x="13004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3" name="楕円 442"/>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117873</xdr:rowOff>
    </xdr:from>
    <xdr:ext cx="762000" cy="259045"/>
    <xdr:sp macro="" textlink="">
      <xdr:nvSpPr>
        <xdr:cNvPr id="444" name="公債費以外該当値テキスト"/>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5" name="楕円 444"/>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91964</xdr:rowOff>
    </xdr:from>
    <xdr:ext cx="736600" cy="259045"/>
    <xdr:sp macro="" textlink="">
      <xdr:nvSpPr>
        <xdr:cNvPr id="446" name="テキスト ボックス 445"/>
        <xdr:cNvSpPr txBox="1"/>
      </xdr:nvSpPr>
      <xdr:spPr>
        <a:xfrm>
          <a:off x="15290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7" name="楕円 446"/>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8" name="テキスト ボックス 447"/>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9" name="楕円 448"/>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0" name="テキスト ボックス 449"/>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1" name="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64533</xdr:rowOff>
    </xdr:from>
    <xdr:ext cx="762000" cy="259045"/>
    <xdr:sp macro="" textlink="">
      <xdr:nvSpPr>
        <xdr:cNvPr id="452" name="テキスト ボックス 451"/>
        <xdr:cNvSpPr txBox="1"/>
      </xdr:nvSpPr>
      <xdr:spPr>
        <a:xfrm>
          <a:off x="12623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74193</xdr:rowOff>
    </xdr:from>
    <xdr:to>
      <xdr:col>29</xdr:col>
      <xdr:colOff>127000</xdr:colOff>
      <xdr:row>17</xdr:row>
      <xdr:rowOff>100863</xdr:rowOff>
    </xdr:to>
    <xdr:cxnSp macro="">
      <xdr:nvCxnSpPr>
        <xdr:cNvPr id="50" name="直線コネクタ 49"/>
        <xdr:cNvCxnSpPr/>
      </xdr:nvCxnSpPr>
      <xdr:spPr bwMode="auto">
        <a:xfrm flipV="1">
          <a:off x="5003800" y="3036468"/>
          <a:ext cx="6477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88691</xdr:rowOff>
    </xdr:from>
    <xdr:to>
      <xdr:col>26</xdr:col>
      <xdr:colOff>50800</xdr:colOff>
      <xdr:row>17</xdr:row>
      <xdr:rowOff>100863</xdr:rowOff>
    </xdr:to>
    <xdr:cxnSp macro="">
      <xdr:nvCxnSpPr>
        <xdr:cNvPr id="53" name="直線コネクタ 52"/>
        <xdr:cNvCxnSpPr/>
      </xdr:nvCxnSpPr>
      <xdr:spPr bwMode="auto">
        <a:xfrm>
          <a:off x="4305300" y="3050966"/>
          <a:ext cx="698500" cy="1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88691</xdr:rowOff>
    </xdr:from>
    <xdr:to>
      <xdr:col>22</xdr:col>
      <xdr:colOff>114300</xdr:colOff>
      <xdr:row>17</xdr:row>
      <xdr:rowOff>91224</xdr:rowOff>
    </xdr:to>
    <xdr:cxnSp macro="">
      <xdr:nvCxnSpPr>
        <xdr:cNvPr id="56" name="直線コネクタ 55"/>
        <xdr:cNvCxnSpPr/>
      </xdr:nvCxnSpPr>
      <xdr:spPr bwMode="auto">
        <a:xfrm flipV="1">
          <a:off x="3606800" y="3050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91224</xdr:rowOff>
    </xdr:from>
    <xdr:to>
      <xdr:col>18</xdr:col>
      <xdr:colOff>177800</xdr:colOff>
      <xdr:row>17</xdr:row>
      <xdr:rowOff>128124</xdr:rowOff>
    </xdr:to>
    <xdr:cxnSp macro="">
      <xdr:nvCxnSpPr>
        <xdr:cNvPr id="59" name="直線コネクタ 58"/>
        <xdr:cNvCxnSpPr/>
      </xdr:nvCxnSpPr>
      <xdr:spPr bwMode="auto">
        <a:xfrm flipV="1">
          <a:off x="2908300" y="305349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23393</xdr:rowOff>
    </xdr:from>
    <xdr:to>
      <xdr:col>29</xdr:col>
      <xdr:colOff>177800</xdr:colOff>
      <xdr:row>17</xdr:row>
      <xdr:rowOff>124993</xdr:rowOff>
    </xdr:to>
    <xdr:sp macro="" textlink="">
      <xdr:nvSpPr>
        <xdr:cNvPr id="69" name="楕円 68"/>
        <xdr:cNvSpPr/>
      </xdr:nvSpPr>
      <xdr:spPr bwMode="auto">
        <a:xfrm>
          <a:off x="5600700" y="298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166920</xdr:rowOff>
    </xdr:from>
    <xdr:ext cx="762000" cy="259045"/>
    <xdr:sp macro="" textlink="">
      <xdr:nvSpPr>
        <xdr:cNvPr id="70" name="人口1人当たり決算額の推移該当値テキスト130"/>
        <xdr:cNvSpPr txBox="1"/>
      </xdr:nvSpPr>
      <xdr:spPr>
        <a:xfrm>
          <a:off x="5740400" y="295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50063</xdr:rowOff>
    </xdr:from>
    <xdr:to>
      <xdr:col>26</xdr:col>
      <xdr:colOff>101600</xdr:colOff>
      <xdr:row>17</xdr:row>
      <xdr:rowOff>151663</xdr:rowOff>
    </xdr:to>
    <xdr:sp macro="" textlink="">
      <xdr:nvSpPr>
        <xdr:cNvPr id="71" name="楕円 70"/>
        <xdr:cNvSpPr/>
      </xdr:nvSpPr>
      <xdr:spPr bwMode="auto">
        <a:xfrm>
          <a:off x="4953000" y="301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136440</xdr:rowOff>
    </xdr:from>
    <xdr:ext cx="736600" cy="259045"/>
    <xdr:sp macro="" textlink="">
      <xdr:nvSpPr>
        <xdr:cNvPr id="72" name="テキスト ボックス 71"/>
        <xdr:cNvSpPr txBox="1"/>
      </xdr:nvSpPr>
      <xdr:spPr>
        <a:xfrm>
          <a:off x="4622800" y="309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37891</xdr:rowOff>
    </xdr:from>
    <xdr:to>
      <xdr:col>22</xdr:col>
      <xdr:colOff>165100</xdr:colOff>
      <xdr:row>17</xdr:row>
      <xdr:rowOff>139491</xdr:rowOff>
    </xdr:to>
    <xdr:sp macro="" textlink="">
      <xdr:nvSpPr>
        <xdr:cNvPr id="73" name="楕円 72"/>
        <xdr:cNvSpPr/>
      </xdr:nvSpPr>
      <xdr:spPr bwMode="auto">
        <a:xfrm>
          <a:off x="42545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124268</xdr:rowOff>
    </xdr:from>
    <xdr:ext cx="762000" cy="259045"/>
    <xdr:sp macro="" textlink="">
      <xdr:nvSpPr>
        <xdr:cNvPr id="74" name="テキスト ボックス 73"/>
        <xdr:cNvSpPr txBox="1"/>
      </xdr:nvSpPr>
      <xdr:spPr>
        <a:xfrm>
          <a:off x="3924300" y="308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40424</xdr:rowOff>
    </xdr:from>
    <xdr:to>
      <xdr:col>19</xdr:col>
      <xdr:colOff>38100</xdr:colOff>
      <xdr:row>17</xdr:row>
      <xdr:rowOff>142024</xdr:rowOff>
    </xdr:to>
    <xdr:sp macro="" textlink="">
      <xdr:nvSpPr>
        <xdr:cNvPr id="75" name="楕円 74"/>
        <xdr:cNvSpPr/>
      </xdr:nvSpPr>
      <xdr:spPr bwMode="auto">
        <a:xfrm>
          <a:off x="3556000" y="300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126801</xdr:rowOff>
    </xdr:from>
    <xdr:ext cx="762000" cy="259045"/>
    <xdr:sp macro="" textlink="">
      <xdr:nvSpPr>
        <xdr:cNvPr id="76" name="テキスト ボックス 75"/>
        <xdr:cNvSpPr txBox="1"/>
      </xdr:nvSpPr>
      <xdr:spPr>
        <a:xfrm>
          <a:off x="3225800" y="30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77324</xdr:rowOff>
    </xdr:from>
    <xdr:to>
      <xdr:col>15</xdr:col>
      <xdr:colOff>101600</xdr:colOff>
      <xdr:row>18</xdr:row>
      <xdr:rowOff>7474</xdr:rowOff>
    </xdr:to>
    <xdr:sp macro="" textlink="">
      <xdr:nvSpPr>
        <xdr:cNvPr id="77" name="楕円 76"/>
        <xdr:cNvSpPr/>
      </xdr:nvSpPr>
      <xdr:spPr bwMode="auto">
        <a:xfrm>
          <a:off x="28575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163701</xdr:rowOff>
    </xdr:from>
    <xdr:ext cx="762000" cy="259045"/>
    <xdr:sp macro="" textlink="">
      <xdr:nvSpPr>
        <xdr:cNvPr id="78" name="テキスト ボックス 77"/>
        <xdr:cNvSpPr txBox="1"/>
      </xdr:nvSpPr>
      <xdr:spPr>
        <a:xfrm>
          <a:off x="2527300" y="31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10871</xdr:rowOff>
    </xdr:from>
    <xdr:to>
      <xdr:col>29</xdr:col>
      <xdr:colOff>127000</xdr:colOff>
      <xdr:row>36</xdr:row>
      <xdr:rowOff>32620</xdr:rowOff>
    </xdr:to>
    <xdr:cxnSp macro="">
      <xdr:nvCxnSpPr>
        <xdr:cNvPr id="113" name="直線コネクタ 112"/>
        <xdr:cNvCxnSpPr/>
      </xdr:nvCxnSpPr>
      <xdr:spPr bwMode="auto">
        <a:xfrm>
          <a:off x="5003800" y="6964121"/>
          <a:ext cx="647700" cy="2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10871</xdr:rowOff>
    </xdr:from>
    <xdr:to>
      <xdr:col>26</xdr:col>
      <xdr:colOff>50800</xdr:colOff>
      <xdr:row>36</xdr:row>
      <xdr:rowOff>13680</xdr:rowOff>
    </xdr:to>
    <xdr:cxnSp macro="">
      <xdr:nvCxnSpPr>
        <xdr:cNvPr id="116" name="直線コネクタ 115"/>
        <xdr:cNvCxnSpPr/>
      </xdr:nvCxnSpPr>
      <xdr:spPr bwMode="auto">
        <a:xfrm flipV="1">
          <a:off x="4305300" y="6964121"/>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13680</xdr:rowOff>
    </xdr:from>
    <xdr:to>
      <xdr:col>22</xdr:col>
      <xdr:colOff>114300</xdr:colOff>
      <xdr:row>36</xdr:row>
      <xdr:rowOff>97445</xdr:rowOff>
    </xdr:to>
    <xdr:cxnSp macro="">
      <xdr:nvCxnSpPr>
        <xdr:cNvPr id="119" name="直線コネクタ 118"/>
        <xdr:cNvCxnSpPr/>
      </xdr:nvCxnSpPr>
      <xdr:spPr bwMode="auto">
        <a:xfrm flipV="1">
          <a:off x="3606800" y="6966930"/>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97445</xdr:rowOff>
    </xdr:from>
    <xdr:to>
      <xdr:col>18</xdr:col>
      <xdr:colOff>177800</xdr:colOff>
      <xdr:row>36</xdr:row>
      <xdr:rowOff>103454</xdr:rowOff>
    </xdr:to>
    <xdr:cxnSp macro="">
      <xdr:nvCxnSpPr>
        <xdr:cNvPr id="122" name="直線コネクタ 121"/>
        <xdr:cNvCxnSpPr/>
      </xdr:nvCxnSpPr>
      <xdr:spPr bwMode="auto">
        <a:xfrm flipV="1">
          <a:off x="2908300" y="7050695"/>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324720</xdr:rowOff>
    </xdr:from>
    <xdr:to>
      <xdr:col>29</xdr:col>
      <xdr:colOff>177800</xdr:colOff>
      <xdr:row>36</xdr:row>
      <xdr:rowOff>83420</xdr:rowOff>
    </xdr:to>
    <xdr:sp macro="" textlink="">
      <xdr:nvSpPr>
        <xdr:cNvPr id="132" name="楕円 131"/>
        <xdr:cNvSpPr/>
      </xdr:nvSpPr>
      <xdr:spPr bwMode="auto">
        <a:xfrm>
          <a:off x="5600700" y="693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296797</xdr:rowOff>
    </xdr:from>
    <xdr:ext cx="762000" cy="259045"/>
    <xdr:sp macro="" textlink="">
      <xdr:nvSpPr>
        <xdr:cNvPr id="133" name="人口1人当たり決算額の推移該当値テキスト445"/>
        <xdr:cNvSpPr txBox="1"/>
      </xdr:nvSpPr>
      <xdr:spPr>
        <a:xfrm>
          <a:off x="5740400" y="690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302971</xdr:rowOff>
    </xdr:from>
    <xdr:to>
      <xdr:col>26</xdr:col>
      <xdr:colOff>101600</xdr:colOff>
      <xdr:row>36</xdr:row>
      <xdr:rowOff>61671</xdr:rowOff>
    </xdr:to>
    <xdr:sp macro="" textlink="">
      <xdr:nvSpPr>
        <xdr:cNvPr id="134" name="楕円 133"/>
        <xdr:cNvSpPr/>
      </xdr:nvSpPr>
      <xdr:spPr bwMode="auto">
        <a:xfrm>
          <a:off x="49530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46448</xdr:rowOff>
    </xdr:from>
    <xdr:ext cx="736600" cy="259045"/>
    <xdr:sp macro="" textlink="">
      <xdr:nvSpPr>
        <xdr:cNvPr id="135" name="テキスト ボックス 134"/>
        <xdr:cNvSpPr txBox="1"/>
      </xdr:nvSpPr>
      <xdr:spPr>
        <a:xfrm>
          <a:off x="4622800" y="699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305780</xdr:rowOff>
    </xdr:from>
    <xdr:to>
      <xdr:col>22</xdr:col>
      <xdr:colOff>165100</xdr:colOff>
      <xdr:row>36</xdr:row>
      <xdr:rowOff>64480</xdr:rowOff>
    </xdr:to>
    <xdr:sp macro="" textlink="">
      <xdr:nvSpPr>
        <xdr:cNvPr id="136" name="楕円 135"/>
        <xdr:cNvSpPr/>
      </xdr:nvSpPr>
      <xdr:spPr bwMode="auto">
        <a:xfrm>
          <a:off x="42545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49257</xdr:rowOff>
    </xdr:from>
    <xdr:ext cx="762000" cy="259045"/>
    <xdr:sp macro="" textlink="">
      <xdr:nvSpPr>
        <xdr:cNvPr id="137" name="テキスト ボックス 136"/>
        <xdr:cNvSpPr txBox="1"/>
      </xdr:nvSpPr>
      <xdr:spPr>
        <a:xfrm>
          <a:off x="3924300" y="70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46645</xdr:rowOff>
    </xdr:from>
    <xdr:to>
      <xdr:col>19</xdr:col>
      <xdr:colOff>38100</xdr:colOff>
      <xdr:row>36</xdr:row>
      <xdr:rowOff>148245</xdr:rowOff>
    </xdr:to>
    <xdr:sp macro="" textlink="">
      <xdr:nvSpPr>
        <xdr:cNvPr id="138" name="楕円 137"/>
        <xdr:cNvSpPr/>
      </xdr:nvSpPr>
      <xdr:spPr bwMode="auto">
        <a:xfrm>
          <a:off x="35560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133022</xdr:rowOff>
    </xdr:from>
    <xdr:ext cx="762000" cy="259045"/>
    <xdr:sp macro="" textlink="">
      <xdr:nvSpPr>
        <xdr:cNvPr id="139" name="テキスト ボックス 138"/>
        <xdr:cNvSpPr txBox="1"/>
      </xdr:nvSpPr>
      <xdr:spPr>
        <a:xfrm>
          <a:off x="3225800" y="70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52654</xdr:rowOff>
    </xdr:from>
    <xdr:to>
      <xdr:col>15</xdr:col>
      <xdr:colOff>101600</xdr:colOff>
      <xdr:row>36</xdr:row>
      <xdr:rowOff>154254</xdr:rowOff>
    </xdr:to>
    <xdr:sp macro="" textlink="">
      <xdr:nvSpPr>
        <xdr:cNvPr id="140" name="楕円 139"/>
        <xdr:cNvSpPr/>
      </xdr:nvSpPr>
      <xdr:spPr bwMode="auto">
        <a:xfrm>
          <a:off x="28575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139031</xdr:rowOff>
    </xdr:from>
    <xdr:ext cx="762000" cy="259045"/>
    <xdr:sp macro="" textlink="">
      <xdr:nvSpPr>
        <xdr:cNvPr id="141" name="テキスト ボックス 140"/>
        <xdr:cNvSpPr txBox="1"/>
      </xdr:nvSpPr>
      <xdr:spPr>
        <a:xfrm>
          <a:off x="25273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104343</xdr:rowOff>
    </xdr:from>
    <xdr:to>
      <xdr:col>24</xdr:col>
      <xdr:colOff>63500</xdr:colOff>
      <xdr:row>37</xdr:row>
      <xdr:rowOff>131337</xdr:rowOff>
    </xdr:to>
    <xdr:cxnSp macro="">
      <xdr:nvCxnSpPr>
        <xdr:cNvPr id="61" name="直線コネクタ 60"/>
        <xdr:cNvCxnSpPr/>
      </xdr:nvCxnSpPr>
      <xdr:spPr>
        <a:xfrm flipV="1">
          <a:off x="3797300" y="6447993"/>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116878</xdr:rowOff>
    </xdr:from>
    <xdr:to>
      <xdr:col>19</xdr:col>
      <xdr:colOff>177800</xdr:colOff>
      <xdr:row>37</xdr:row>
      <xdr:rowOff>131337</xdr:rowOff>
    </xdr:to>
    <xdr:cxnSp macro="">
      <xdr:nvCxnSpPr>
        <xdr:cNvPr id="64" name="直線コネクタ 63"/>
        <xdr:cNvCxnSpPr/>
      </xdr:nvCxnSpPr>
      <xdr:spPr>
        <a:xfrm>
          <a:off x="2908300" y="646052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112135</xdr:rowOff>
    </xdr:from>
    <xdr:to>
      <xdr:col>15</xdr:col>
      <xdr:colOff>50800</xdr:colOff>
      <xdr:row>37</xdr:row>
      <xdr:rowOff>116878</xdr:rowOff>
    </xdr:to>
    <xdr:cxnSp macro="">
      <xdr:nvCxnSpPr>
        <xdr:cNvPr id="67" name="直線コネクタ 66"/>
        <xdr:cNvCxnSpPr/>
      </xdr:nvCxnSpPr>
      <xdr:spPr>
        <a:xfrm>
          <a:off x="2019300" y="645578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112135</xdr:rowOff>
    </xdr:from>
    <xdr:to>
      <xdr:col>10</xdr:col>
      <xdr:colOff>114300</xdr:colOff>
      <xdr:row>37</xdr:row>
      <xdr:rowOff>145110</xdr:rowOff>
    </xdr:to>
    <xdr:cxnSp macro="">
      <xdr:nvCxnSpPr>
        <xdr:cNvPr id="70" name="直線コネクタ 69"/>
        <xdr:cNvCxnSpPr/>
      </xdr:nvCxnSpPr>
      <xdr:spPr>
        <a:xfrm flipV="1">
          <a:off x="1130300" y="6455785"/>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53543</xdr:rowOff>
    </xdr:from>
    <xdr:to>
      <xdr:col>24</xdr:col>
      <xdr:colOff>114300</xdr:colOff>
      <xdr:row>37</xdr:row>
      <xdr:rowOff>155143</xdr:rowOff>
    </xdr:to>
    <xdr:sp macro="" textlink="">
      <xdr:nvSpPr>
        <xdr:cNvPr id="80" name="楕円 79"/>
        <xdr:cNvSpPr/>
      </xdr:nvSpPr>
      <xdr:spPr>
        <a:xfrm>
          <a:off x="45847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31970</xdr:rowOff>
    </xdr:from>
    <xdr:ext cx="534377" cy="259045"/>
    <xdr:sp macro="" textlink="">
      <xdr:nvSpPr>
        <xdr:cNvPr id="81" name="人件費該当値テキスト"/>
        <xdr:cNvSpPr txBox="1"/>
      </xdr:nvSpPr>
      <xdr:spPr>
        <a:xfrm>
          <a:off x="4686300" y="6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80537</xdr:rowOff>
    </xdr:from>
    <xdr:to>
      <xdr:col>20</xdr:col>
      <xdr:colOff>38100</xdr:colOff>
      <xdr:row>38</xdr:row>
      <xdr:rowOff>10687</xdr:rowOff>
    </xdr:to>
    <xdr:sp macro="" textlink="">
      <xdr:nvSpPr>
        <xdr:cNvPr id="82" name="楕円 81"/>
        <xdr:cNvSpPr/>
      </xdr:nvSpPr>
      <xdr:spPr>
        <a:xfrm>
          <a:off x="3746500" y="64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1814</xdr:rowOff>
    </xdr:from>
    <xdr:ext cx="534377" cy="259045"/>
    <xdr:sp macro="" textlink="">
      <xdr:nvSpPr>
        <xdr:cNvPr id="83" name="テキスト ボックス 82"/>
        <xdr:cNvSpPr txBox="1"/>
      </xdr:nvSpPr>
      <xdr:spPr>
        <a:xfrm>
          <a:off x="3530111" y="65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66078</xdr:rowOff>
    </xdr:from>
    <xdr:to>
      <xdr:col>15</xdr:col>
      <xdr:colOff>101600</xdr:colOff>
      <xdr:row>37</xdr:row>
      <xdr:rowOff>167678</xdr:rowOff>
    </xdr:to>
    <xdr:sp macro="" textlink="">
      <xdr:nvSpPr>
        <xdr:cNvPr id="84" name="楕円 83"/>
        <xdr:cNvSpPr/>
      </xdr:nvSpPr>
      <xdr:spPr>
        <a:xfrm>
          <a:off x="28575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158805</xdr:rowOff>
    </xdr:from>
    <xdr:ext cx="534377" cy="259045"/>
    <xdr:sp macro="" textlink="">
      <xdr:nvSpPr>
        <xdr:cNvPr id="85" name="テキスト ボックス 84"/>
        <xdr:cNvSpPr txBox="1"/>
      </xdr:nvSpPr>
      <xdr:spPr>
        <a:xfrm>
          <a:off x="2641111" y="65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61335</xdr:rowOff>
    </xdr:from>
    <xdr:to>
      <xdr:col>10</xdr:col>
      <xdr:colOff>165100</xdr:colOff>
      <xdr:row>37</xdr:row>
      <xdr:rowOff>162934</xdr:rowOff>
    </xdr:to>
    <xdr:sp macro="" textlink="">
      <xdr:nvSpPr>
        <xdr:cNvPr id="86" name="楕円 85"/>
        <xdr:cNvSpPr/>
      </xdr:nvSpPr>
      <xdr:spPr>
        <a:xfrm>
          <a:off x="1968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154062</xdr:rowOff>
    </xdr:from>
    <xdr:ext cx="534377" cy="259045"/>
    <xdr:sp macro="" textlink="">
      <xdr:nvSpPr>
        <xdr:cNvPr id="87" name="テキスト ボックス 86"/>
        <xdr:cNvSpPr txBox="1"/>
      </xdr:nvSpPr>
      <xdr:spPr>
        <a:xfrm>
          <a:off x="1752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94310</xdr:rowOff>
    </xdr:from>
    <xdr:to>
      <xdr:col>6</xdr:col>
      <xdr:colOff>38100</xdr:colOff>
      <xdr:row>38</xdr:row>
      <xdr:rowOff>24461</xdr:rowOff>
    </xdr:to>
    <xdr:sp macro="" textlink="">
      <xdr:nvSpPr>
        <xdr:cNvPr id="88" name="楕円 87"/>
        <xdr:cNvSpPr/>
      </xdr:nvSpPr>
      <xdr:spPr>
        <a:xfrm>
          <a:off x="1079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15588</xdr:rowOff>
    </xdr:from>
    <xdr:ext cx="534377" cy="259045"/>
    <xdr:sp macro="" textlink="">
      <xdr:nvSpPr>
        <xdr:cNvPr id="89" name="テキスト ボックス 88"/>
        <xdr:cNvSpPr txBox="1"/>
      </xdr:nvSpPr>
      <xdr:spPr>
        <a:xfrm>
          <a:off x="863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131173</xdr:rowOff>
    </xdr:from>
    <xdr:to>
      <xdr:col>24</xdr:col>
      <xdr:colOff>63500</xdr:colOff>
      <xdr:row>58</xdr:row>
      <xdr:rowOff>917</xdr:rowOff>
    </xdr:to>
    <xdr:cxnSp macro="">
      <xdr:nvCxnSpPr>
        <xdr:cNvPr id="117" name="直線コネクタ 116"/>
        <xdr:cNvCxnSpPr/>
      </xdr:nvCxnSpPr>
      <xdr:spPr>
        <a:xfrm flipV="1">
          <a:off x="3797300" y="9732373"/>
          <a:ext cx="838200" cy="2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xdr:rowOff>
    </xdr:from>
    <xdr:to>
      <xdr:col>19</xdr:col>
      <xdr:colOff>177800</xdr:colOff>
      <xdr:row>58</xdr:row>
      <xdr:rowOff>35321</xdr:rowOff>
    </xdr:to>
    <xdr:cxnSp macro="">
      <xdr:nvCxnSpPr>
        <xdr:cNvPr id="120" name="直線コネクタ 119"/>
        <xdr:cNvCxnSpPr/>
      </xdr:nvCxnSpPr>
      <xdr:spPr>
        <a:xfrm flipV="1">
          <a:off x="2908300" y="994501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35321</xdr:rowOff>
    </xdr:from>
    <xdr:to>
      <xdr:col>15</xdr:col>
      <xdr:colOff>50800</xdr:colOff>
      <xdr:row>58</xdr:row>
      <xdr:rowOff>43871</xdr:rowOff>
    </xdr:to>
    <xdr:cxnSp macro="">
      <xdr:nvCxnSpPr>
        <xdr:cNvPr id="123" name="直線コネクタ 122"/>
        <xdr:cNvCxnSpPr/>
      </xdr:nvCxnSpPr>
      <xdr:spPr>
        <a:xfrm flipV="1">
          <a:off x="2019300" y="9979421"/>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43871</xdr:rowOff>
    </xdr:from>
    <xdr:to>
      <xdr:col>10</xdr:col>
      <xdr:colOff>114300</xdr:colOff>
      <xdr:row>58</xdr:row>
      <xdr:rowOff>100929</xdr:rowOff>
    </xdr:to>
    <xdr:cxnSp macro="">
      <xdr:nvCxnSpPr>
        <xdr:cNvPr id="126" name="直線コネクタ 125"/>
        <xdr:cNvCxnSpPr/>
      </xdr:nvCxnSpPr>
      <xdr:spPr>
        <a:xfrm flipV="1">
          <a:off x="1130300" y="9987971"/>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80373</xdr:rowOff>
    </xdr:from>
    <xdr:to>
      <xdr:col>24</xdr:col>
      <xdr:colOff>114300</xdr:colOff>
      <xdr:row>57</xdr:row>
      <xdr:rowOff>10523</xdr:rowOff>
    </xdr:to>
    <xdr:sp macro="" textlink="">
      <xdr:nvSpPr>
        <xdr:cNvPr id="136" name="楕円 135"/>
        <xdr:cNvSpPr/>
      </xdr:nvSpPr>
      <xdr:spPr>
        <a:xfrm>
          <a:off x="4584700" y="96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58800</xdr:rowOff>
    </xdr:from>
    <xdr:ext cx="534377" cy="259045"/>
    <xdr:sp macro="" textlink="">
      <xdr:nvSpPr>
        <xdr:cNvPr id="137" name="物件費該当値テキスト"/>
        <xdr:cNvSpPr txBox="1"/>
      </xdr:nvSpPr>
      <xdr:spPr>
        <a:xfrm>
          <a:off x="4686300" y="96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121567</xdr:rowOff>
    </xdr:from>
    <xdr:to>
      <xdr:col>20</xdr:col>
      <xdr:colOff>38100</xdr:colOff>
      <xdr:row>58</xdr:row>
      <xdr:rowOff>51717</xdr:rowOff>
    </xdr:to>
    <xdr:sp macro="" textlink="">
      <xdr:nvSpPr>
        <xdr:cNvPr id="138" name="楕円 137"/>
        <xdr:cNvSpPr/>
      </xdr:nvSpPr>
      <xdr:spPr>
        <a:xfrm>
          <a:off x="3746500" y="98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42844</xdr:rowOff>
    </xdr:from>
    <xdr:ext cx="534377" cy="259045"/>
    <xdr:sp macro="" textlink="">
      <xdr:nvSpPr>
        <xdr:cNvPr id="139" name="テキスト ボックス 138"/>
        <xdr:cNvSpPr txBox="1"/>
      </xdr:nvSpPr>
      <xdr:spPr>
        <a:xfrm>
          <a:off x="3530111" y="99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155971</xdr:rowOff>
    </xdr:from>
    <xdr:to>
      <xdr:col>15</xdr:col>
      <xdr:colOff>101600</xdr:colOff>
      <xdr:row>58</xdr:row>
      <xdr:rowOff>86121</xdr:rowOff>
    </xdr:to>
    <xdr:sp macro="" textlink="">
      <xdr:nvSpPr>
        <xdr:cNvPr id="140" name="楕円 139"/>
        <xdr:cNvSpPr/>
      </xdr:nvSpPr>
      <xdr:spPr>
        <a:xfrm>
          <a:off x="2857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77248</xdr:rowOff>
    </xdr:from>
    <xdr:ext cx="534377" cy="259045"/>
    <xdr:sp macro="" textlink="">
      <xdr:nvSpPr>
        <xdr:cNvPr id="141" name="テキスト ボックス 140"/>
        <xdr:cNvSpPr txBox="1"/>
      </xdr:nvSpPr>
      <xdr:spPr>
        <a:xfrm>
          <a:off x="2641111" y="100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164521</xdr:rowOff>
    </xdr:from>
    <xdr:to>
      <xdr:col>10</xdr:col>
      <xdr:colOff>165100</xdr:colOff>
      <xdr:row>58</xdr:row>
      <xdr:rowOff>94671</xdr:rowOff>
    </xdr:to>
    <xdr:sp macro="" textlink="">
      <xdr:nvSpPr>
        <xdr:cNvPr id="142" name="楕円 141"/>
        <xdr:cNvSpPr/>
      </xdr:nvSpPr>
      <xdr:spPr>
        <a:xfrm>
          <a:off x="1968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85798</xdr:rowOff>
    </xdr:from>
    <xdr:ext cx="534377" cy="259045"/>
    <xdr:sp macro="" textlink="">
      <xdr:nvSpPr>
        <xdr:cNvPr id="143" name="テキスト ボックス 142"/>
        <xdr:cNvSpPr txBox="1"/>
      </xdr:nvSpPr>
      <xdr:spPr>
        <a:xfrm>
          <a:off x="1752111" y="100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50129</xdr:rowOff>
    </xdr:from>
    <xdr:to>
      <xdr:col>6</xdr:col>
      <xdr:colOff>38100</xdr:colOff>
      <xdr:row>58</xdr:row>
      <xdr:rowOff>151729</xdr:rowOff>
    </xdr:to>
    <xdr:sp macro="" textlink="">
      <xdr:nvSpPr>
        <xdr:cNvPr id="144" name="楕円 143"/>
        <xdr:cNvSpPr/>
      </xdr:nvSpPr>
      <xdr:spPr>
        <a:xfrm>
          <a:off x="1079500" y="99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142856</xdr:rowOff>
    </xdr:from>
    <xdr:ext cx="534377" cy="259045"/>
    <xdr:sp macro="" textlink="">
      <xdr:nvSpPr>
        <xdr:cNvPr id="145" name="テキスト ボックス 144"/>
        <xdr:cNvSpPr txBox="1"/>
      </xdr:nvSpPr>
      <xdr:spPr>
        <a:xfrm>
          <a:off x="863111" y="100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24394</xdr:rowOff>
    </xdr:from>
    <xdr:to>
      <xdr:col>24</xdr:col>
      <xdr:colOff>63500</xdr:colOff>
      <xdr:row>78</xdr:row>
      <xdr:rowOff>30293</xdr:rowOff>
    </xdr:to>
    <xdr:cxnSp macro="">
      <xdr:nvCxnSpPr>
        <xdr:cNvPr id="172" name="直線コネクタ 171"/>
        <xdr:cNvCxnSpPr/>
      </xdr:nvCxnSpPr>
      <xdr:spPr>
        <a:xfrm flipV="1">
          <a:off x="3797300" y="13397494"/>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30293</xdr:rowOff>
    </xdr:from>
    <xdr:to>
      <xdr:col>19</xdr:col>
      <xdr:colOff>177800</xdr:colOff>
      <xdr:row>78</xdr:row>
      <xdr:rowOff>41904</xdr:rowOff>
    </xdr:to>
    <xdr:cxnSp macro="">
      <xdr:nvCxnSpPr>
        <xdr:cNvPr id="175" name="直線コネクタ 174"/>
        <xdr:cNvCxnSpPr/>
      </xdr:nvCxnSpPr>
      <xdr:spPr>
        <a:xfrm flipV="1">
          <a:off x="2908300" y="13403393"/>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39985</xdr:rowOff>
    </xdr:from>
    <xdr:to>
      <xdr:col>15</xdr:col>
      <xdr:colOff>50800</xdr:colOff>
      <xdr:row>78</xdr:row>
      <xdr:rowOff>41904</xdr:rowOff>
    </xdr:to>
    <xdr:cxnSp macro="">
      <xdr:nvCxnSpPr>
        <xdr:cNvPr id="178" name="直線コネクタ 177"/>
        <xdr:cNvCxnSpPr/>
      </xdr:nvCxnSpPr>
      <xdr:spPr>
        <a:xfrm>
          <a:off x="2019300" y="1341308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39985</xdr:rowOff>
    </xdr:from>
    <xdr:to>
      <xdr:col>10</xdr:col>
      <xdr:colOff>114300</xdr:colOff>
      <xdr:row>78</xdr:row>
      <xdr:rowOff>44419</xdr:rowOff>
    </xdr:to>
    <xdr:cxnSp macro="">
      <xdr:nvCxnSpPr>
        <xdr:cNvPr id="181" name="直線コネクタ 180"/>
        <xdr:cNvCxnSpPr/>
      </xdr:nvCxnSpPr>
      <xdr:spPr>
        <a:xfrm flipV="1">
          <a:off x="1130300" y="13413085"/>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145044</xdr:rowOff>
    </xdr:from>
    <xdr:to>
      <xdr:col>24</xdr:col>
      <xdr:colOff>114300</xdr:colOff>
      <xdr:row>78</xdr:row>
      <xdr:rowOff>75194</xdr:rowOff>
    </xdr:to>
    <xdr:sp macro="" textlink="">
      <xdr:nvSpPr>
        <xdr:cNvPr id="191" name="楕円 190"/>
        <xdr:cNvSpPr/>
      </xdr:nvSpPr>
      <xdr:spPr>
        <a:xfrm>
          <a:off x="45847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59971</xdr:rowOff>
    </xdr:from>
    <xdr:ext cx="469744" cy="259045"/>
    <xdr:sp macro="" textlink="">
      <xdr:nvSpPr>
        <xdr:cNvPr id="192" name="維持補修費該当値テキスト"/>
        <xdr:cNvSpPr txBox="1"/>
      </xdr:nvSpPr>
      <xdr:spPr>
        <a:xfrm>
          <a:off x="4686300" y="132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150943</xdr:rowOff>
    </xdr:from>
    <xdr:to>
      <xdr:col>20</xdr:col>
      <xdr:colOff>38100</xdr:colOff>
      <xdr:row>78</xdr:row>
      <xdr:rowOff>81093</xdr:rowOff>
    </xdr:to>
    <xdr:sp macro="" textlink="">
      <xdr:nvSpPr>
        <xdr:cNvPr id="193" name="楕円 192"/>
        <xdr:cNvSpPr/>
      </xdr:nvSpPr>
      <xdr:spPr>
        <a:xfrm>
          <a:off x="37465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72220</xdr:rowOff>
    </xdr:from>
    <xdr:ext cx="469744" cy="259045"/>
    <xdr:sp macro="" textlink="">
      <xdr:nvSpPr>
        <xdr:cNvPr id="194" name="テキスト ボックス 193"/>
        <xdr:cNvSpPr txBox="1"/>
      </xdr:nvSpPr>
      <xdr:spPr>
        <a:xfrm>
          <a:off x="3562428" y="134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162554</xdr:rowOff>
    </xdr:from>
    <xdr:to>
      <xdr:col>15</xdr:col>
      <xdr:colOff>101600</xdr:colOff>
      <xdr:row>78</xdr:row>
      <xdr:rowOff>92704</xdr:rowOff>
    </xdr:to>
    <xdr:sp macro="" textlink="">
      <xdr:nvSpPr>
        <xdr:cNvPr id="195" name="楕円 194"/>
        <xdr:cNvSpPr/>
      </xdr:nvSpPr>
      <xdr:spPr>
        <a:xfrm>
          <a:off x="2857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83831</xdr:rowOff>
    </xdr:from>
    <xdr:ext cx="469744" cy="259045"/>
    <xdr:sp macro="" textlink="">
      <xdr:nvSpPr>
        <xdr:cNvPr id="196" name="テキスト ボックス 195"/>
        <xdr:cNvSpPr txBox="1"/>
      </xdr:nvSpPr>
      <xdr:spPr>
        <a:xfrm>
          <a:off x="2673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160635</xdr:rowOff>
    </xdr:from>
    <xdr:to>
      <xdr:col>10</xdr:col>
      <xdr:colOff>165100</xdr:colOff>
      <xdr:row>78</xdr:row>
      <xdr:rowOff>90785</xdr:rowOff>
    </xdr:to>
    <xdr:sp macro="" textlink="">
      <xdr:nvSpPr>
        <xdr:cNvPr id="197" name="楕円 196"/>
        <xdr:cNvSpPr/>
      </xdr:nvSpPr>
      <xdr:spPr>
        <a:xfrm>
          <a:off x="1968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81912</xdr:rowOff>
    </xdr:from>
    <xdr:ext cx="469744" cy="259045"/>
    <xdr:sp macro="" textlink="">
      <xdr:nvSpPr>
        <xdr:cNvPr id="198" name="テキスト ボックス 197"/>
        <xdr:cNvSpPr txBox="1"/>
      </xdr:nvSpPr>
      <xdr:spPr>
        <a:xfrm>
          <a:off x="1784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165069</xdr:rowOff>
    </xdr:from>
    <xdr:to>
      <xdr:col>6</xdr:col>
      <xdr:colOff>38100</xdr:colOff>
      <xdr:row>78</xdr:row>
      <xdr:rowOff>95219</xdr:rowOff>
    </xdr:to>
    <xdr:sp macro="" textlink="">
      <xdr:nvSpPr>
        <xdr:cNvPr id="199" name="楕円 198"/>
        <xdr:cNvSpPr/>
      </xdr:nvSpPr>
      <xdr:spPr>
        <a:xfrm>
          <a:off x="1079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86346</xdr:rowOff>
    </xdr:from>
    <xdr:ext cx="469744" cy="259045"/>
    <xdr:sp macro="" textlink="">
      <xdr:nvSpPr>
        <xdr:cNvPr id="200" name="テキスト ボックス 199"/>
        <xdr:cNvSpPr txBox="1"/>
      </xdr:nvSpPr>
      <xdr:spPr>
        <a:xfrm>
          <a:off x="895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24588</xdr:rowOff>
    </xdr:from>
    <xdr:to>
      <xdr:col>24</xdr:col>
      <xdr:colOff>63500</xdr:colOff>
      <xdr:row>97</xdr:row>
      <xdr:rowOff>60465</xdr:rowOff>
    </xdr:to>
    <xdr:cxnSp macro="">
      <xdr:nvCxnSpPr>
        <xdr:cNvPr id="230" name="直線コネクタ 229"/>
        <xdr:cNvCxnSpPr/>
      </xdr:nvCxnSpPr>
      <xdr:spPr>
        <a:xfrm flipV="1">
          <a:off x="3797300" y="16655238"/>
          <a:ext cx="8382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60465</xdr:rowOff>
    </xdr:from>
    <xdr:to>
      <xdr:col>19</xdr:col>
      <xdr:colOff>177800</xdr:colOff>
      <xdr:row>97</xdr:row>
      <xdr:rowOff>97930</xdr:rowOff>
    </xdr:to>
    <xdr:cxnSp macro="">
      <xdr:nvCxnSpPr>
        <xdr:cNvPr id="233" name="直線コネクタ 232"/>
        <xdr:cNvCxnSpPr/>
      </xdr:nvCxnSpPr>
      <xdr:spPr>
        <a:xfrm flipV="1">
          <a:off x="2908300" y="16691115"/>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92163</xdr:rowOff>
    </xdr:from>
    <xdr:to>
      <xdr:col>15</xdr:col>
      <xdr:colOff>50800</xdr:colOff>
      <xdr:row>97</xdr:row>
      <xdr:rowOff>97930</xdr:rowOff>
    </xdr:to>
    <xdr:cxnSp macro="">
      <xdr:nvCxnSpPr>
        <xdr:cNvPr id="236" name="直線コネクタ 235"/>
        <xdr:cNvCxnSpPr/>
      </xdr:nvCxnSpPr>
      <xdr:spPr>
        <a:xfrm>
          <a:off x="2019300" y="16722813"/>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92163</xdr:rowOff>
    </xdr:from>
    <xdr:to>
      <xdr:col>10</xdr:col>
      <xdr:colOff>114300</xdr:colOff>
      <xdr:row>97</xdr:row>
      <xdr:rowOff>134683</xdr:rowOff>
    </xdr:to>
    <xdr:cxnSp macro="">
      <xdr:nvCxnSpPr>
        <xdr:cNvPr id="239" name="直線コネクタ 238"/>
        <xdr:cNvCxnSpPr/>
      </xdr:nvCxnSpPr>
      <xdr:spPr>
        <a:xfrm flipV="1">
          <a:off x="1130300" y="16722813"/>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145238</xdr:rowOff>
    </xdr:from>
    <xdr:to>
      <xdr:col>24</xdr:col>
      <xdr:colOff>114300</xdr:colOff>
      <xdr:row>97</xdr:row>
      <xdr:rowOff>75388</xdr:rowOff>
    </xdr:to>
    <xdr:sp macro="" textlink="">
      <xdr:nvSpPr>
        <xdr:cNvPr id="249" name="楕円 248"/>
        <xdr:cNvSpPr/>
      </xdr:nvSpPr>
      <xdr:spPr>
        <a:xfrm>
          <a:off x="4584700" y="166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123665</xdr:rowOff>
    </xdr:from>
    <xdr:ext cx="534377" cy="259045"/>
    <xdr:sp macro="" textlink="">
      <xdr:nvSpPr>
        <xdr:cNvPr id="250" name="扶助費該当値テキスト"/>
        <xdr:cNvSpPr txBox="1"/>
      </xdr:nvSpPr>
      <xdr:spPr>
        <a:xfrm>
          <a:off x="4686300" y="165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9665</xdr:rowOff>
    </xdr:from>
    <xdr:to>
      <xdr:col>20</xdr:col>
      <xdr:colOff>38100</xdr:colOff>
      <xdr:row>97</xdr:row>
      <xdr:rowOff>111265</xdr:rowOff>
    </xdr:to>
    <xdr:sp macro="" textlink="">
      <xdr:nvSpPr>
        <xdr:cNvPr id="251" name="楕円 250"/>
        <xdr:cNvSpPr/>
      </xdr:nvSpPr>
      <xdr:spPr>
        <a:xfrm>
          <a:off x="37465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102392</xdr:rowOff>
    </xdr:from>
    <xdr:ext cx="534377" cy="259045"/>
    <xdr:sp macro="" textlink="">
      <xdr:nvSpPr>
        <xdr:cNvPr id="252" name="テキスト ボックス 251"/>
        <xdr:cNvSpPr txBox="1"/>
      </xdr:nvSpPr>
      <xdr:spPr>
        <a:xfrm>
          <a:off x="3530111" y="16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47130</xdr:rowOff>
    </xdr:from>
    <xdr:to>
      <xdr:col>15</xdr:col>
      <xdr:colOff>101600</xdr:colOff>
      <xdr:row>97</xdr:row>
      <xdr:rowOff>148730</xdr:rowOff>
    </xdr:to>
    <xdr:sp macro="" textlink="">
      <xdr:nvSpPr>
        <xdr:cNvPr id="253" name="楕円 252"/>
        <xdr:cNvSpPr/>
      </xdr:nvSpPr>
      <xdr:spPr>
        <a:xfrm>
          <a:off x="2857500" y="166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139857</xdr:rowOff>
    </xdr:from>
    <xdr:ext cx="534377" cy="259045"/>
    <xdr:sp macro="" textlink="">
      <xdr:nvSpPr>
        <xdr:cNvPr id="254" name="テキスト ボックス 253"/>
        <xdr:cNvSpPr txBox="1"/>
      </xdr:nvSpPr>
      <xdr:spPr>
        <a:xfrm>
          <a:off x="2641111" y="167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41363</xdr:rowOff>
    </xdr:from>
    <xdr:to>
      <xdr:col>10</xdr:col>
      <xdr:colOff>165100</xdr:colOff>
      <xdr:row>97</xdr:row>
      <xdr:rowOff>142963</xdr:rowOff>
    </xdr:to>
    <xdr:sp macro="" textlink="">
      <xdr:nvSpPr>
        <xdr:cNvPr id="255" name="楕円 254"/>
        <xdr:cNvSpPr/>
      </xdr:nvSpPr>
      <xdr:spPr>
        <a:xfrm>
          <a:off x="1968500" y="166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134090</xdr:rowOff>
    </xdr:from>
    <xdr:ext cx="534377" cy="259045"/>
    <xdr:sp macro="" textlink="">
      <xdr:nvSpPr>
        <xdr:cNvPr id="256" name="テキスト ボックス 255"/>
        <xdr:cNvSpPr txBox="1"/>
      </xdr:nvSpPr>
      <xdr:spPr>
        <a:xfrm>
          <a:off x="1752111" y="167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83883</xdr:rowOff>
    </xdr:from>
    <xdr:to>
      <xdr:col>6</xdr:col>
      <xdr:colOff>38100</xdr:colOff>
      <xdr:row>98</xdr:row>
      <xdr:rowOff>14033</xdr:rowOff>
    </xdr:to>
    <xdr:sp macro="" textlink="">
      <xdr:nvSpPr>
        <xdr:cNvPr id="257" name="楕円 256"/>
        <xdr:cNvSpPr/>
      </xdr:nvSpPr>
      <xdr:spPr>
        <a:xfrm>
          <a:off x="1079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5160</xdr:rowOff>
    </xdr:from>
    <xdr:ext cx="534377" cy="259045"/>
    <xdr:sp macro="" textlink="">
      <xdr:nvSpPr>
        <xdr:cNvPr id="258" name="テキスト ボックス 257"/>
        <xdr:cNvSpPr txBox="1"/>
      </xdr:nvSpPr>
      <xdr:spPr>
        <a:xfrm>
          <a:off x="863111" y="168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96623</xdr:rowOff>
    </xdr:from>
    <xdr:to>
      <xdr:col>55</xdr:col>
      <xdr:colOff>0</xdr:colOff>
      <xdr:row>37</xdr:row>
      <xdr:rowOff>130592</xdr:rowOff>
    </xdr:to>
    <xdr:cxnSp macro="">
      <xdr:nvCxnSpPr>
        <xdr:cNvPr id="285" name="直線コネクタ 284"/>
        <xdr:cNvCxnSpPr/>
      </xdr:nvCxnSpPr>
      <xdr:spPr>
        <a:xfrm flipV="1">
          <a:off x="9639300" y="5925923"/>
          <a:ext cx="838200" cy="5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130592</xdr:rowOff>
    </xdr:from>
    <xdr:to>
      <xdr:col>50</xdr:col>
      <xdr:colOff>114300</xdr:colOff>
      <xdr:row>37</xdr:row>
      <xdr:rowOff>144551</xdr:rowOff>
    </xdr:to>
    <xdr:cxnSp macro="">
      <xdr:nvCxnSpPr>
        <xdr:cNvPr id="288" name="直線コネクタ 287"/>
        <xdr:cNvCxnSpPr/>
      </xdr:nvCxnSpPr>
      <xdr:spPr>
        <a:xfrm flipV="1">
          <a:off x="8750300" y="6474242"/>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141634</xdr:rowOff>
    </xdr:from>
    <xdr:to>
      <xdr:col>45</xdr:col>
      <xdr:colOff>177800</xdr:colOff>
      <xdr:row>37</xdr:row>
      <xdr:rowOff>144551</xdr:rowOff>
    </xdr:to>
    <xdr:cxnSp macro="">
      <xdr:nvCxnSpPr>
        <xdr:cNvPr id="291" name="直線コネクタ 290"/>
        <xdr:cNvCxnSpPr/>
      </xdr:nvCxnSpPr>
      <xdr:spPr>
        <a:xfrm>
          <a:off x="7861300" y="6485284"/>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96751</xdr:rowOff>
    </xdr:from>
    <xdr:to>
      <xdr:col>41</xdr:col>
      <xdr:colOff>50800</xdr:colOff>
      <xdr:row>37</xdr:row>
      <xdr:rowOff>141634</xdr:rowOff>
    </xdr:to>
    <xdr:cxnSp macro="">
      <xdr:nvCxnSpPr>
        <xdr:cNvPr id="294" name="直線コネクタ 293"/>
        <xdr:cNvCxnSpPr/>
      </xdr:nvCxnSpPr>
      <xdr:spPr>
        <a:xfrm>
          <a:off x="6972300" y="6440401"/>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45823</xdr:rowOff>
    </xdr:from>
    <xdr:to>
      <xdr:col>55</xdr:col>
      <xdr:colOff>50800</xdr:colOff>
      <xdr:row>34</xdr:row>
      <xdr:rowOff>147423</xdr:rowOff>
    </xdr:to>
    <xdr:sp macro="" textlink="">
      <xdr:nvSpPr>
        <xdr:cNvPr id="304" name="楕円 303"/>
        <xdr:cNvSpPr/>
      </xdr:nvSpPr>
      <xdr:spPr>
        <a:xfrm>
          <a:off x="10426700" y="58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68700</xdr:rowOff>
    </xdr:from>
    <xdr:ext cx="599010" cy="259045"/>
    <xdr:sp macro="" textlink="">
      <xdr:nvSpPr>
        <xdr:cNvPr id="305" name="補助費等該当値テキスト"/>
        <xdr:cNvSpPr txBox="1"/>
      </xdr:nvSpPr>
      <xdr:spPr>
        <a:xfrm>
          <a:off x="10528300" y="572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79792</xdr:rowOff>
    </xdr:from>
    <xdr:to>
      <xdr:col>50</xdr:col>
      <xdr:colOff>165100</xdr:colOff>
      <xdr:row>38</xdr:row>
      <xdr:rowOff>9942</xdr:rowOff>
    </xdr:to>
    <xdr:sp macro="" textlink="">
      <xdr:nvSpPr>
        <xdr:cNvPr id="306" name="楕円 305"/>
        <xdr:cNvSpPr/>
      </xdr:nvSpPr>
      <xdr:spPr>
        <a:xfrm>
          <a:off x="9588500" y="64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1070</xdr:rowOff>
    </xdr:from>
    <xdr:ext cx="534377" cy="259045"/>
    <xdr:sp macro="" textlink="">
      <xdr:nvSpPr>
        <xdr:cNvPr id="307" name="テキスト ボックス 306"/>
        <xdr:cNvSpPr txBox="1"/>
      </xdr:nvSpPr>
      <xdr:spPr>
        <a:xfrm>
          <a:off x="9372111" y="65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93751</xdr:rowOff>
    </xdr:from>
    <xdr:to>
      <xdr:col>46</xdr:col>
      <xdr:colOff>38100</xdr:colOff>
      <xdr:row>38</xdr:row>
      <xdr:rowOff>23901</xdr:rowOff>
    </xdr:to>
    <xdr:sp macro="" textlink="">
      <xdr:nvSpPr>
        <xdr:cNvPr id="308" name="楕円 307"/>
        <xdr:cNvSpPr/>
      </xdr:nvSpPr>
      <xdr:spPr>
        <a:xfrm>
          <a:off x="8699500" y="64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15028</xdr:rowOff>
    </xdr:from>
    <xdr:ext cx="534377" cy="259045"/>
    <xdr:sp macro="" textlink="">
      <xdr:nvSpPr>
        <xdr:cNvPr id="309" name="テキスト ボックス 308"/>
        <xdr:cNvSpPr txBox="1"/>
      </xdr:nvSpPr>
      <xdr:spPr>
        <a:xfrm>
          <a:off x="8483111" y="65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90834</xdr:rowOff>
    </xdr:from>
    <xdr:to>
      <xdr:col>41</xdr:col>
      <xdr:colOff>101600</xdr:colOff>
      <xdr:row>38</xdr:row>
      <xdr:rowOff>20984</xdr:rowOff>
    </xdr:to>
    <xdr:sp macro="" textlink="">
      <xdr:nvSpPr>
        <xdr:cNvPr id="310" name="楕円 309"/>
        <xdr:cNvSpPr/>
      </xdr:nvSpPr>
      <xdr:spPr>
        <a:xfrm>
          <a:off x="7810500" y="64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12111</xdr:rowOff>
    </xdr:from>
    <xdr:ext cx="534377" cy="259045"/>
    <xdr:sp macro="" textlink="">
      <xdr:nvSpPr>
        <xdr:cNvPr id="311" name="テキスト ボックス 310"/>
        <xdr:cNvSpPr txBox="1"/>
      </xdr:nvSpPr>
      <xdr:spPr>
        <a:xfrm>
          <a:off x="7594111" y="65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45951</xdr:rowOff>
    </xdr:from>
    <xdr:to>
      <xdr:col>36</xdr:col>
      <xdr:colOff>165100</xdr:colOff>
      <xdr:row>37</xdr:row>
      <xdr:rowOff>147551</xdr:rowOff>
    </xdr:to>
    <xdr:sp macro="" textlink="">
      <xdr:nvSpPr>
        <xdr:cNvPr id="312" name="楕円 311"/>
        <xdr:cNvSpPr/>
      </xdr:nvSpPr>
      <xdr:spPr>
        <a:xfrm>
          <a:off x="6921500" y="63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164078</xdr:rowOff>
    </xdr:from>
    <xdr:ext cx="534377" cy="259045"/>
    <xdr:sp macro="" textlink="">
      <xdr:nvSpPr>
        <xdr:cNvPr id="313" name="テキスト ボックス 312"/>
        <xdr:cNvSpPr txBox="1"/>
      </xdr:nvSpPr>
      <xdr:spPr>
        <a:xfrm>
          <a:off x="6705111" y="61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44259</xdr:rowOff>
    </xdr:from>
    <xdr:to>
      <xdr:col>55</xdr:col>
      <xdr:colOff>0</xdr:colOff>
      <xdr:row>57</xdr:row>
      <xdr:rowOff>48844</xdr:rowOff>
    </xdr:to>
    <xdr:cxnSp macro="">
      <xdr:nvCxnSpPr>
        <xdr:cNvPr id="342" name="直線コネクタ 341"/>
        <xdr:cNvCxnSpPr/>
      </xdr:nvCxnSpPr>
      <xdr:spPr>
        <a:xfrm flipV="1">
          <a:off x="9639300" y="9816909"/>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48844</xdr:rowOff>
    </xdr:from>
    <xdr:to>
      <xdr:col>50</xdr:col>
      <xdr:colOff>114300</xdr:colOff>
      <xdr:row>57</xdr:row>
      <xdr:rowOff>100330</xdr:rowOff>
    </xdr:to>
    <xdr:cxnSp macro="">
      <xdr:nvCxnSpPr>
        <xdr:cNvPr id="345" name="直線コネクタ 344"/>
        <xdr:cNvCxnSpPr/>
      </xdr:nvCxnSpPr>
      <xdr:spPr>
        <a:xfrm flipV="1">
          <a:off x="8750300" y="9821494"/>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82232</xdr:rowOff>
    </xdr:from>
    <xdr:to>
      <xdr:col>45</xdr:col>
      <xdr:colOff>177800</xdr:colOff>
      <xdr:row>57</xdr:row>
      <xdr:rowOff>100330</xdr:rowOff>
    </xdr:to>
    <xdr:cxnSp macro="">
      <xdr:nvCxnSpPr>
        <xdr:cNvPr id="348" name="直線コネクタ 347"/>
        <xdr:cNvCxnSpPr/>
      </xdr:nvCxnSpPr>
      <xdr:spPr>
        <a:xfrm>
          <a:off x="7861300" y="98548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27825</xdr:rowOff>
    </xdr:from>
    <xdr:to>
      <xdr:col>41</xdr:col>
      <xdr:colOff>50800</xdr:colOff>
      <xdr:row>57</xdr:row>
      <xdr:rowOff>82232</xdr:rowOff>
    </xdr:to>
    <xdr:cxnSp macro="">
      <xdr:nvCxnSpPr>
        <xdr:cNvPr id="351" name="直線コネクタ 350"/>
        <xdr:cNvCxnSpPr/>
      </xdr:nvCxnSpPr>
      <xdr:spPr>
        <a:xfrm>
          <a:off x="6972300" y="9800475"/>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164909</xdr:rowOff>
    </xdr:from>
    <xdr:to>
      <xdr:col>55</xdr:col>
      <xdr:colOff>50800</xdr:colOff>
      <xdr:row>57</xdr:row>
      <xdr:rowOff>95059</xdr:rowOff>
    </xdr:to>
    <xdr:sp macro="" textlink="">
      <xdr:nvSpPr>
        <xdr:cNvPr id="361" name="楕円 360"/>
        <xdr:cNvSpPr/>
      </xdr:nvSpPr>
      <xdr:spPr>
        <a:xfrm>
          <a:off x="104267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143336</xdr:rowOff>
    </xdr:from>
    <xdr:ext cx="534377" cy="259045"/>
    <xdr:sp macro="" textlink="">
      <xdr:nvSpPr>
        <xdr:cNvPr id="362" name="普通建設事業費該当値テキスト"/>
        <xdr:cNvSpPr txBox="1"/>
      </xdr:nvSpPr>
      <xdr:spPr>
        <a:xfrm>
          <a:off x="10528300" y="97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169494</xdr:rowOff>
    </xdr:from>
    <xdr:to>
      <xdr:col>50</xdr:col>
      <xdr:colOff>165100</xdr:colOff>
      <xdr:row>57</xdr:row>
      <xdr:rowOff>99644</xdr:rowOff>
    </xdr:to>
    <xdr:sp macro="" textlink="">
      <xdr:nvSpPr>
        <xdr:cNvPr id="363" name="楕円 362"/>
        <xdr:cNvSpPr/>
      </xdr:nvSpPr>
      <xdr:spPr>
        <a:xfrm>
          <a:off x="9588500" y="97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90771</xdr:rowOff>
    </xdr:from>
    <xdr:ext cx="534377" cy="259045"/>
    <xdr:sp macro="" textlink="">
      <xdr:nvSpPr>
        <xdr:cNvPr id="364" name="テキスト ボックス 363"/>
        <xdr:cNvSpPr txBox="1"/>
      </xdr:nvSpPr>
      <xdr:spPr>
        <a:xfrm>
          <a:off x="9372111" y="98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49530</xdr:rowOff>
    </xdr:from>
    <xdr:to>
      <xdr:col>46</xdr:col>
      <xdr:colOff>38100</xdr:colOff>
      <xdr:row>57</xdr:row>
      <xdr:rowOff>151130</xdr:rowOff>
    </xdr:to>
    <xdr:sp macro="" textlink="">
      <xdr:nvSpPr>
        <xdr:cNvPr id="365" name="楕円 364"/>
        <xdr:cNvSpPr/>
      </xdr:nvSpPr>
      <xdr:spPr>
        <a:xfrm>
          <a:off x="8699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142257</xdr:rowOff>
    </xdr:from>
    <xdr:ext cx="534377" cy="259045"/>
    <xdr:sp macro="" textlink="">
      <xdr:nvSpPr>
        <xdr:cNvPr id="366" name="テキスト ボックス 365"/>
        <xdr:cNvSpPr txBox="1"/>
      </xdr:nvSpPr>
      <xdr:spPr>
        <a:xfrm>
          <a:off x="8483111" y="99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31432</xdr:rowOff>
    </xdr:from>
    <xdr:to>
      <xdr:col>41</xdr:col>
      <xdr:colOff>101600</xdr:colOff>
      <xdr:row>57</xdr:row>
      <xdr:rowOff>133032</xdr:rowOff>
    </xdr:to>
    <xdr:sp macro="" textlink="">
      <xdr:nvSpPr>
        <xdr:cNvPr id="367" name="楕円 366"/>
        <xdr:cNvSpPr/>
      </xdr:nvSpPr>
      <xdr:spPr>
        <a:xfrm>
          <a:off x="7810500" y="98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124159</xdr:rowOff>
    </xdr:from>
    <xdr:ext cx="534377" cy="259045"/>
    <xdr:sp macro="" textlink="">
      <xdr:nvSpPr>
        <xdr:cNvPr id="368" name="テキスト ボックス 367"/>
        <xdr:cNvSpPr txBox="1"/>
      </xdr:nvSpPr>
      <xdr:spPr>
        <a:xfrm>
          <a:off x="7594111" y="98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148475</xdr:rowOff>
    </xdr:from>
    <xdr:to>
      <xdr:col>36</xdr:col>
      <xdr:colOff>165100</xdr:colOff>
      <xdr:row>57</xdr:row>
      <xdr:rowOff>78625</xdr:rowOff>
    </xdr:to>
    <xdr:sp macro="" textlink="">
      <xdr:nvSpPr>
        <xdr:cNvPr id="369" name="楕円 368"/>
        <xdr:cNvSpPr/>
      </xdr:nvSpPr>
      <xdr:spPr>
        <a:xfrm>
          <a:off x="6921500" y="97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69752</xdr:rowOff>
    </xdr:from>
    <xdr:ext cx="534377" cy="259045"/>
    <xdr:sp macro="" textlink="">
      <xdr:nvSpPr>
        <xdr:cNvPr id="370" name="テキスト ボックス 369"/>
        <xdr:cNvSpPr txBox="1"/>
      </xdr:nvSpPr>
      <xdr:spPr>
        <a:xfrm>
          <a:off x="6705111" y="98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105411</xdr:rowOff>
    </xdr:from>
    <xdr:to>
      <xdr:col>55</xdr:col>
      <xdr:colOff>0</xdr:colOff>
      <xdr:row>78</xdr:row>
      <xdr:rowOff>135110</xdr:rowOff>
    </xdr:to>
    <xdr:cxnSp macro="">
      <xdr:nvCxnSpPr>
        <xdr:cNvPr id="399" name="直線コネクタ 398"/>
        <xdr:cNvCxnSpPr/>
      </xdr:nvCxnSpPr>
      <xdr:spPr>
        <a:xfrm>
          <a:off x="9639300" y="13478511"/>
          <a:ext cx="8382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95656</xdr:rowOff>
    </xdr:from>
    <xdr:to>
      <xdr:col>50</xdr:col>
      <xdr:colOff>114300</xdr:colOff>
      <xdr:row>78</xdr:row>
      <xdr:rowOff>105411</xdr:rowOff>
    </xdr:to>
    <xdr:cxnSp macro="">
      <xdr:nvCxnSpPr>
        <xdr:cNvPr id="402" name="直線コネクタ 401"/>
        <xdr:cNvCxnSpPr/>
      </xdr:nvCxnSpPr>
      <xdr:spPr>
        <a:xfrm>
          <a:off x="8750300" y="13468756"/>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84265</xdr:rowOff>
    </xdr:from>
    <xdr:to>
      <xdr:col>45</xdr:col>
      <xdr:colOff>177800</xdr:colOff>
      <xdr:row>78</xdr:row>
      <xdr:rowOff>95656</xdr:rowOff>
    </xdr:to>
    <xdr:cxnSp macro="">
      <xdr:nvCxnSpPr>
        <xdr:cNvPr id="405" name="直線コネクタ 404"/>
        <xdr:cNvCxnSpPr/>
      </xdr:nvCxnSpPr>
      <xdr:spPr>
        <a:xfrm>
          <a:off x="7861300" y="1345736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138652</xdr:rowOff>
    </xdr:from>
    <xdr:to>
      <xdr:col>41</xdr:col>
      <xdr:colOff>50800</xdr:colOff>
      <xdr:row>78</xdr:row>
      <xdr:rowOff>84265</xdr:rowOff>
    </xdr:to>
    <xdr:cxnSp macro="">
      <xdr:nvCxnSpPr>
        <xdr:cNvPr id="408" name="直線コネクタ 407"/>
        <xdr:cNvCxnSpPr/>
      </xdr:nvCxnSpPr>
      <xdr:spPr>
        <a:xfrm>
          <a:off x="6972300" y="13340302"/>
          <a:ext cx="889000" cy="1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84310</xdr:rowOff>
    </xdr:from>
    <xdr:to>
      <xdr:col>55</xdr:col>
      <xdr:colOff>50800</xdr:colOff>
      <xdr:row>79</xdr:row>
      <xdr:rowOff>14460</xdr:rowOff>
    </xdr:to>
    <xdr:sp macro="" textlink="">
      <xdr:nvSpPr>
        <xdr:cNvPr id="418" name="楕円 417"/>
        <xdr:cNvSpPr/>
      </xdr:nvSpPr>
      <xdr:spPr>
        <a:xfrm>
          <a:off x="10426700" y="134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170687</xdr:rowOff>
    </xdr:from>
    <xdr:ext cx="469744" cy="259045"/>
    <xdr:sp macro="" textlink="">
      <xdr:nvSpPr>
        <xdr:cNvPr id="419" name="普通建設事業費 （ うち新規整備　）該当値テキスト"/>
        <xdr:cNvSpPr txBox="1"/>
      </xdr:nvSpPr>
      <xdr:spPr>
        <a:xfrm>
          <a:off x="10528300" y="133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54611</xdr:rowOff>
    </xdr:from>
    <xdr:to>
      <xdr:col>50</xdr:col>
      <xdr:colOff>165100</xdr:colOff>
      <xdr:row>78</xdr:row>
      <xdr:rowOff>156211</xdr:rowOff>
    </xdr:to>
    <xdr:sp macro="" textlink="">
      <xdr:nvSpPr>
        <xdr:cNvPr id="420" name="楕円 419"/>
        <xdr:cNvSpPr/>
      </xdr:nvSpPr>
      <xdr:spPr>
        <a:xfrm>
          <a:off x="9588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147338</xdr:rowOff>
    </xdr:from>
    <xdr:ext cx="469744" cy="259045"/>
    <xdr:sp macro="" textlink="">
      <xdr:nvSpPr>
        <xdr:cNvPr id="421" name="テキスト ボックス 420"/>
        <xdr:cNvSpPr txBox="1"/>
      </xdr:nvSpPr>
      <xdr:spPr>
        <a:xfrm>
          <a:off x="9404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44856</xdr:rowOff>
    </xdr:from>
    <xdr:to>
      <xdr:col>46</xdr:col>
      <xdr:colOff>38100</xdr:colOff>
      <xdr:row>78</xdr:row>
      <xdr:rowOff>146456</xdr:rowOff>
    </xdr:to>
    <xdr:sp macro="" textlink="">
      <xdr:nvSpPr>
        <xdr:cNvPr id="422" name="楕円 421"/>
        <xdr:cNvSpPr/>
      </xdr:nvSpPr>
      <xdr:spPr>
        <a:xfrm>
          <a:off x="8699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137583</xdr:rowOff>
    </xdr:from>
    <xdr:ext cx="469744" cy="259045"/>
    <xdr:sp macro="" textlink="">
      <xdr:nvSpPr>
        <xdr:cNvPr id="423" name="テキスト ボックス 422"/>
        <xdr:cNvSpPr txBox="1"/>
      </xdr:nvSpPr>
      <xdr:spPr>
        <a:xfrm>
          <a:off x="8515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33465</xdr:rowOff>
    </xdr:from>
    <xdr:to>
      <xdr:col>41</xdr:col>
      <xdr:colOff>101600</xdr:colOff>
      <xdr:row>78</xdr:row>
      <xdr:rowOff>135065</xdr:rowOff>
    </xdr:to>
    <xdr:sp macro="" textlink="">
      <xdr:nvSpPr>
        <xdr:cNvPr id="424" name="楕円 423"/>
        <xdr:cNvSpPr/>
      </xdr:nvSpPr>
      <xdr:spPr>
        <a:xfrm>
          <a:off x="7810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126192</xdr:rowOff>
    </xdr:from>
    <xdr:ext cx="469744" cy="259045"/>
    <xdr:sp macro="" textlink="">
      <xdr:nvSpPr>
        <xdr:cNvPr id="425" name="テキスト ボックス 424"/>
        <xdr:cNvSpPr txBox="1"/>
      </xdr:nvSpPr>
      <xdr:spPr>
        <a:xfrm>
          <a:off x="7626428" y="1349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87852</xdr:rowOff>
    </xdr:from>
    <xdr:to>
      <xdr:col>36</xdr:col>
      <xdr:colOff>165100</xdr:colOff>
      <xdr:row>78</xdr:row>
      <xdr:rowOff>18002</xdr:rowOff>
    </xdr:to>
    <xdr:sp macro="" textlink="">
      <xdr:nvSpPr>
        <xdr:cNvPr id="426" name="楕円 425"/>
        <xdr:cNvSpPr/>
      </xdr:nvSpPr>
      <xdr:spPr>
        <a:xfrm>
          <a:off x="6921500" y="132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9129</xdr:rowOff>
    </xdr:from>
    <xdr:ext cx="534377" cy="259045"/>
    <xdr:sp macro="" textlink="">
      <xdr:nvSpPr>
        <xdr:cNvPr id="427" name="テキスト ボックス 426"/>
        <xdr:cNvSpPr txBox="1"/>
      </xdr:nvSpPr>
      <xdr:spPr>
        <a:xfrm>
          <a:off x="6705111" y="133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153085</xdr:rowOff>
    </xdr:from>
    <xdr:to>
      <xdr:col>55</xdr:col>
      <xdr:colOff>0</xdr:colOff>
      <xdr:row>97</xdr:row>
      <xdr:rowOff>167793</xdr:rowOff>
    </xdr:to>
    <xdr:cxnSp macro="">
      <xdr:nvCxnSpPr>
        <xdr:cNvPr id="456" name="直線コネクタ 455"/>
        <xdr:cNvCxnSpPr/>
      </xdr:nvCxnSpPr>
      <xdr:spPr>
        <a:xfrm flipV="1">
          <a:off x="9639300" y="16783735"/>
          <a:ext cx="8382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167793</xdr:rowOff>
    </xdr:from>
    <xdr:to>
      <xdr:col>50</xdr:col>
      <xdr:colOff>114300</xdr:colOff>
      <xdr:row>98</xdr:row>
      <xdr:rowOff>48882</xdr:rowOff>
    </xdr:to>
    <xdr:cxnSp macro="">
      <xdr:nvCxnSpPr>
        <xdr:cNvPr id="459" name="直線コネクタ 458"/>
        <xdr:cNvCxnSpPr/>
      </xdr:nvCxnSpPr>
      <xdr:spPr>
        <a:xfrm flipV="1">
          <a:off x="8750300" y="1679844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45796</xdr:rowOff>
    </xdr:from>
    <xdr:to>
      <xdr:col>45</xdr:col>
      <xdr:colOff>177800</xdr:colOff>
      <xdr:row>98</xdr:row>
      <xdr:rowOff>48882</xdr:rowOff>
    </xdr:to>
    <xdr:cxnSp macro="">
      <xdr:nvCxnSpPr>
        <xdr:cNvPr id="462" name="直線コネクタ 461"/>
        <xdr:cNvCxnSpPr/>
      </xdr:nvCxnSpPr>
      <xdr:spPr>
        <a:xfrm>
          <a:off x="7861300" y="1684789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45796</xdr:rowOff>
    </xdr:from>
    <xdr:to>
      <xdr:col>41</xdr:col>
      <xdr:colOff>50800</xdr:colOff>
      <xdr:row>98</xdr:row>
      <xdr:rowOff>50051</xdr:rowOff>
    </xdr:to>
    <xdr:cxnSp macro="">
      <xdr:nvCxnSpPr>
        <xdr:cNvPr id="465" name="直線コネクタ 464"/>
        <xdr:cNvCxnSpPr/>
      </xdr:nvCxnSpPr>
      <xdr:spPr>
        <a:xfrm flipV="1">
          <a:off x="6972300" y="16847896"/>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102285</xdr:rowOff>
    </xdr:from>
    <xdr:to>
      <xdr:col>55</xdr:col>
      <xdr:colOff>50800</xdr:colOff>
      <xdr:row>98</xdr:row>
      <xdr:rowOff>32435</xdr:rowOff>
    </xdr:to>
    <xdr:sp macro="" textlink="">
      <xdr:nvSpPr>
        <xdr:cNvPr id="475" name="楕円 474"/>
        <xdr:cNvSpPr/>
      </xdr:nvSpPr>
      <xdr:spPr>
        <a:xfrm>
          <a:off x="10426700" y="167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80712</xdr:rowOff>
    </xdr:from>
    <xdr:ext cx="534377" cy="259045"/>
    <xdr:sp macro="" textlink="">
      <xdr:nvSpPr>
        <xdr:cNvPr id="476" name="普通建設事業費 （ うち更新整備　）該当値テキスト"/>
        <xdr:cNvSpPr txBox="1"/>
      </xdr:nvSpPr>
      <xdr:spPr>
        <a:xfrm>
          <a:off x="10528300" y="167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116993</xdr:rowOff>
    </xdr:from>
    <xdr:to>
      <xdr:col>50</xdr:col>
      <xdr:colOff>165100</xdr:colOff>
      <xdr:row>98</xdr:row>
      <xdr:rowOff>47143</xdr:rowOff>
    </xdr:to>
    <xdr:sp macro="" textlink="">
      <xdr:nvSpPr>
        <xdr:cNvPr id="477" name="楕円 476"/>
        <xdr:cNvSpPr/>
      </xdr:nvSpPr>
      <xdr:spPr>
        <a:xfrm>
          <a:off x="9588500" y="167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38270</xdr:rowOff>
    </xdr:from>
    <xdr:ext cx="534377" cy="259045"/>
    <xdr:sp macro="" textlink="">
      <xdr:nvSpPr>
        <xdr:cNvPr id="478" name="テキスト ボックス 477"/>
        <xdr:cNvSpPr txBox="1"/>
      </xdr:nvSpPr>
      <xdr:spPr>
        <a:xfrm>
          <a:off x="9372111" y="168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169532</xdr:rowOff>
    </xdr:from>
    <xdr:to>
      <xdr:col>46</xdr:col>
      <xdr:colOff>38100</xdr:colOff>
      <xdr:row>98</xdr:row>
      <xdr:rowOff>99682</xdr:rowOff>
    </xdr:to>
    <xdr:sp macro="" textlink="">
      <xdr:nvSpPr>
        <xdr:cNvPr id="479" name="楕円 478"/>
        <xdr:cNvSpPr/>
      </xdr:nvSpPr>
      <xdr:spPr>
        <a:xfrm>
          <a:off x="8699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90809</xdr:rowOff>
    </xdr:from>
    <xdr:ext cx="534377" cy="259045"/>
    <xdr:sp macro="" textlink="">
      <xdr:nvSpPr>
        <xdr:cNvPr id="480" name="テキスト ボックス 479"/>
        <xdr:cNvSpPr txBox="1"/>
      </xdr:nvSpPr>
      <xdr:spPr>
        <a:xfrm>
          <a:off x="8483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166446</xdr:rowOff>
    </xdr:from>
    <xdr:to>
      <xdr:col>41</xdr:col>
      <xdr:colOff>101600</xdr:colOff>
      <xdr:row>98</xdr:row>
      <xdr:rowOff>96596</xdr:rowOff>
    </xdr:to>
    <xdr:sp macro="" textlink="">
      <xdr:nvSpPr>
        <xdr:cNvPr id="481" name="楕円 480"/>
        <xdr:cNvSpPr/>
      </xdr:nvSpPr>
      <xdr:spPr>
        <a:xfrm>
          <a:off x="7810500" y="167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87723</xdr:rowOff>
    </xdr:from>
    <xdr:ext cx="534377" cy="259045"/>
    <xdr:sp macro="" textlink="">
      <xdr:nvSpPr>
        <xdr:cNvPr id="482" name="テキスト ボックス 481"/>
        <xdr:cNvSpPr txBox="1"/>
      </xdr:nvSpPr>
      <xdr:spPr>
        <a:xfrm>
          <a:off x="7594111" y="168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170701</xdr:rowOff>
    </xdr:from>
    <xdr:to>
      <xdr:col>36</xdr:col>
      <xdr:colOff>165100</xdr:colOff>
      <xdr:row>98</xdr:row>
      <xdr:rowOff>100851</xdr:rowOff>
    </xdr:to>
    <xdr:sp macro="" textlink="">
      <xdr:nvSpPr>
        <xdr:cNvPr id="483" name="楕円 482"/>
        <xdr:cNvSpPr/>
      </xdr:nvSpPr>
      <xdr:spPr>
        <a:xfrm>
          <a:off x="6921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91978</xdr:rowOff>
    </xdr:from>
    <xdr:ext cx="534377" cy="259045"/>
    <xdr:sp macro="" textlink="">
      <xdr:nvSpPr>
        <xdr:cNvPr id="484" name="テキスト ボックス 483"/>
        <xdr:cNvSpPr txBox="1"/>
      </xdr:nvSpPr>
      <xdr:spPr>
        <a:xfrm>
          <a:off x="6705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25057</xdr:rowOff>
    </xdr:from>
    <xdr:to>
      <xdr:col>85</xdr:col>
      <xdr:colOff>127000</xdr:colOff>
      <xdr:row>38</xdr:row>
      <xdr:rowOff>25400</xdr:rowOff>
    </xdr:to>
    <xdr:cxnSp macro="">
      <xdr:nvCxnSpPr>
        <xdr:cNvPr id="509" name="直線コネクタ 508"/>
        <xdr:cNvCxnSpPr/>
      </xdr:nvCxnSpPr>
      <xdr:spPr>
        <a:xfrm>
          <a:off x="15481300" y="65401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25057</xdr:rowOff>
    </xdr:from>
    <xdr:to>
      <xdr:col>81</xdr:col>
      <xdr:colOff>50800</xdr:colOff>
      <xdr:row>38</xdr:row>
      <xdr:rowOff>25400</xdr:rowOff>
    </xdr:to>
    <xdr:cxnSp macro="">
      <xdr:nvCxnSpPr>
        <xdr:cNvPr id="512" name="直線コネクタ 511"/>
        <xdr:cNvCxnSpPr/>
      </xdr:nvCxnSpPr>
      <xdr:spPr>
        <a:xfrm flipV="1">
          <a:off x="14592300" y="65401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145707</xdr:rowOff>
    </xdr:from>
    <xdr:to>
      <xdr:col>81</xdr:col>
      <xdr:colOff>101600</xdr:colOff>
      <xdr:row>38</xdr:row>
      <xdr:rowOff>75857</xdr:rowOff>
    </xdr:to>
    <xdr:sp macro="" textlink="">
      <xdr:nvSpPr>
        <xdr:cNvPr id="530" name="楕円 529"/>
        <xdr:cNvSpPr/>
      </xdr:nvSpPr>
      <xdr:spPr>
        <a:xfrm>
          <a:off x="15430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66984</xdr:rowOff>
    </xdr:from>
    <xdr:ext cx="249299" cy="259045"/>
    <xdr:sp macro="" textlink="">
      <xdr:nvSpPr>
        <xdr:cNvPr id="531" name="テキスト ボックス 530"/>
        <xdr:cNvSpPr txBox="1"/>
      </xdr:nvSpPr>
      <xdr:spPr>
        <a:xfrm>
          <a:off x="15356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60506</xdr:rowOff>
    </xdr:from>
    <xdr:to>
      <xdr:col>85</xdr:col>
      <xdr:colOff>127000</xdr:colOff>
      <xdr:row>76</xdr:row>
      <xdr:rowOff>66777</xdr:rowOff>
    </xdr:to>
    <xdr:cxnSp macro="">
      <xdr:nvCxnSpPr>
        <xdr:cNvPr id="617" name="直線コネクタ 616"/>
        <xdr:cNvCxnSpPr/>
      </xdr:nvCxnSpPr>
      <xdr:spPr>
        <a:xfrm>
          <a:off x="15481300" y="13090706"/>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56195</xdr:rowOff>
    </xdr:from>
    <xdr:to>
      <xdr:col>81</xdr:col>
      <xdr:colOff>50800</xdr:colOff>
      <xdr:row>76</xdr:row>
      <xdr:rowOff>60506</xdr:rowOff>
    </xdr:to>
    <xdr:cxnSp macro="">
      <xdr:nvCxnSpPr>
        <xdr:cNvPr id="620" name="直線コネクタ 619"/>
        <xdr:cNvCxnSpPr/>
      </xdr:nvCxnSpPr>
      <xdr:spPr>
        <a:xfrm>
          <a:off x="14592300" y="1308639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56195</xdr:rowOff>
    </xdr:from>
    <xdr:to>
      <xdr:col>76</xdr:col>
      <xdr:colOff>114300</xdr:colOff>
      <xdr:row>76</xdr:row>
      <xdr:rowOff>72541</xdr:rowOff>
    </xdr:to>
    <xdr:cxnSp macro="">
      <xdr:nvCxnSpPr>
        <xdr:cNvPr id="623" name="直線コネクタ 622"/>
        <xdr:cNvCxnSpPr/>
      </xdr:nvCxnSpPr>
      <xdr:spPr>
        <a:xfrm flipV="1">
          <a:off x="13703300" y="13086395"/>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72541</xdr:rowOff>
    </xdr:from>
    <xdr:to>
      <xdr:col>71</xdr:col>
      <xdr:colOff>177800</xdr:colOff>
      <xdr:row>76</xdr:row>
      <xdr:rowOff>80590</xdr:rowOff>
    </xdr:to>
    <xdr:cxnSp macro="">
      <xdr:nvCxnSpPr>
        <xdr:cNvPr id="626" name="直線コネクタ 625"/>
        <xdr:cNvCxnSpPr/>
      </xdr:nvCxnSpPr>
      <xdr:spPr>
        <a:xfrm flipV="1">
          <a:off x="12814300" y="13102741"/>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15977</xdr:rowOff>
    </xdr:from>
    <xdr:to>
      <xdr:col>85</xdr:col>
      <xdr:colOff>177800</xdr:colOff>
      <xdr:row>76</xdr:row>
      <xdr:rowOff>117577</xdr:rowOff>
    </xdr:to>
    <xdr:sp macro="" textlink="">
      <xdr:nvSpPr>
        <xdr:cNvPr id="636" name="楕円 635"/>
        <xdr:cNvSpPr/>
      </xdr:nvSpPr>
      <xdr:spPr>
        <a:xfrm>
          <a:off x="16268700" y="130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165854</xdr:rowOff>
    </xdr:from>
    <xdr:ext cx="534377" cy="259045"/>
    <xdr:sp macro="" textlink="">
      <xdr:nvSpPr>
        <xdr:cNvPr id="637" name="公債費該当値テキスト"/>
        <xdr:cNvSpPr txBox="1"/>
      </xdr:nvSpPr>
      <xdr:spPr>
        <a:xfrm>
          <a:off x="16370300" y="13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9706</xdr:rowOff>
    </xdr:from>
    <xdr:to>
      <xdr:col>81</xdr:col>
      <xdr:colOff>101600</xdr:colOff>
      <xdr:row>76</xdr:row>
      <xdr:rowOff>111306</xdr:rowOff>
    </xdr:to>
    <xdr:sp macro="" textlink="">
      <xdr:nvSpPr>
        <xdr:cNvPr id="638" name="楕円 637"/>
        <xdr:cNvSpPr/>
      </xdr:nvSpPr>
      <xdr:spPr>
        <a:xfrm>
          <a:off x="15430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102433</xdr:rowOff>
    </xdr:from>
    <xdr:ext cx="534377" cy="259045"/>
    <xdr:sp macro="" textlink="">
      <xdr:nvSpPr>
        <xdr:cNvPr id="639" name="テキスト ボックス 638"/>
        <xdr:cNvSpPr txBox="1"/>
      </xdr:nvSpPr>
      <xdr:spPr>
        <a:xfrm>
          <a:off x="15214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5395</xdr:rowOff>
    </xdr:from>
    <xdr:to>
      <xdr:col>76</xdr:col>
      <xdr:colOff>165100</xdr:colOff>
      <xdr:row>76</xdr:row>
      <xdr:rowOff>106995</xdr:rowOff>
    </xdr:to>
    <xdr:sp macro="" textlink="">
      <xdr:nvSpPr>
        <xdr:cNvPr id="640" name="楕円 639"/>
        <xdr:cNvSpPr/>
      </xdr:nvSpPr>
      <xdr:spPr>
        <a:xfrm>
          <a:off x="14541500" y="130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98122</xdr:rowOff>
    </xdr:from>
    <xdr:ext cx="534377" cy="259045"/>
    <xdr:sp macro="" textlink="">
      <xdr:nvSpPr>
        <xdr:cNvPr id="641" name="テキスト ボックス 640"/>
        <xdr:cNvSpPr txBox="1"/>
      </xdr:nvSpPr>
      <xdr:spPr>
        <a:xfrm>
          <a:off x="14325111" y="131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21741</xdr:rowOff>
    </xdr:from>
    <xdr:to>
      <xdr:col>72</xdr:col>
      <xdr:colOff>38100</xdr:colOff>
      <xdr:row>76</xdr:row>
      <xdr:rowOff>123341</xdr:rowOff>
    </xdr:to>
    <xdr:sp macro="" textlink="">
      <xdr:nvSpPr>
        <xdr:cNvPr id="642" name="楕円 641"/>
        <xdr:cNvSpPr/>
      </xdr:nvSpPr>
      <xdr:spPr>
        <a:xfrm>
          <a:off x="13652500" y="130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114468</xdr:rowOff>
    </xdr:from>
    <xdr:ext cx="534377" cy="259045"/>
    <xdr:sp macro="" textlink="">
      <xdr:nvSpPr>
        <xdr:cNvPr id="643" name="テキスト ボックス 642"/>
        <xdr:cNvSpPr txBox="1"/>
      </xdr:nvSpPr>
      <xdr:spPr>
        <a:xfrm>
          <a:off x="13436111" y="131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29790</xdr:rowOff>
    </xdr:from>
    <xdr:to>
      <xdr:col>67</xdr:col>
      <xdr:colOff>101600</xdr:colOff>
      <xdr:row>76</xdr:row>
      <xdr:rowOff>131390</xdr:rowOff>
    </xdr:to>
    <xdr:sp macro="" textlink="">
      <xdr:nvSpPr>
        <xdr:cNvPr id="644" name="楕円 643"/>
        <xdr:cNvSpPr/>
      </xdr:nvSpPr>
      <xdr:spPr>
        <a:xfrm>
          <a:off x="12763500" y="13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122517</xdr:rowOff>
    </xdr:from>
    <xdr:ext cx="534377" cy="259045"/>
    <xdr:sp macro="" textlink="">
      <xdr:nvSpPr>
        <xdr:cNvPr id="645" name="テキスト ボックス 644"/>
        <xdr:cNvSpPr txBox="1"/>
      </xdr:nvSpPr>
      <xdr:spPr>
        <a:xfrm>
          <a:off x="12547111" y="131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122289</xdr:rowOff>
    </xdr:from>
    <xdr:to>
      <xdr:col>85</xdr:col>
      <xdr:colOff>127000</xdr:colOff>
      <xdr:row>99</xdr:row>
      <xdr:rowOff>939</xdr:rowOff>
    </xdr:to>
    <xdr:cxnSp macro="">
      <xdr:nvCxnSpPr>
        <xdr:cNvPr id="674" name="直線コネクタ 673"/>
        <xdr:cNvCxnSpPr/>
      </xdr:nvCxnSpPr>
      <xdr:spPr>
        <a:xfrm flipV="1">
          <a:off x="15481300" y="16924389"/>
          <a:ext cx="8382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939</xdr:rowOff>
    </xdr:from>
    <xdr:to>
      <xdr:col>81</xdr:col>
      <xdr:colOff>50800</xdr:colOff>
      <xdr:row>99</xdr:row>
      <xdr:rowOff>3569</xdr:rowOff>
    </xdr:to>
    <xdr:cxnSp macro="">
      <xdr:nvCxnSpPr>
        <xdr:cNvPr id="677" name="直線コネクタ 676"/>
        <xdr:cNvCxnSpPr/>
      </xdr:nvCxnSpPr>
      <xdr:spPr>
        <a:xfrm flipV="1">
          <a:off x="14592300" y="1697448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169990</xdr:rowOff>
    </xdr:from>
    <xdr:to>
      <xdr:col>76</xdr:col>
      <xdr:colOff>114300</xdr:colOff>
      <xdr:row>99</xdr:row>
      <xdr:rowOff>3569</xdr:rowOff>
    </xdr:to>
    <xdr:cxnSp macro="">
      <xdr:nvCxnSpPr>
        <xdr:cNvPr id="680" name="直線コネクタ 679"/>
        <xdr:cNvCxnSpPr/>
      </xdr:nvCxnSpPr>
      <xdr:spPr>
        <a:xfrm>
          <a:off x="13703300" y="169720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55060</xdr:rowOff>
    </xdr:from>
    <xdr:to>
      <xdr:col>71</xdr:col>
      <xdr:colOff>177800</xdr:colOff>
      <xdr:row>98</xdr:row>
      <xdr:rowOff>169990</xdr:rowOff>
    </xdr:to>
    <xdr:cxnSp macro="">
      <xdr:nvCxnSpPr>
        <xdr:cNvPr id="683" name="直線コネクタ 682"/>
        <xdr:cNvCxnSpPr/>
      </xdr:nvCxnSpPr>
      <xdr:spPr>
        <a:xfrm>
          <a:off x="12814300" y="16857160"/>
          <a:ext cx="889000" cy="1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71489</xdr:rowOff>
    </xdr:from>
    <xdr:to>
      <xdr:col>85</xdr:col>
      <xdr:colOff>177800</xdr:colOff>
      <xdr:row>99</xdr:row>
      <xdr:rowOff>1639</xdr:rowOff>
    </xdr:to>
    <xdr:sp macro="" textlink="">
      <xdr:nvSpPr>
        <xdr:cNvPr id="693" name="楕円 692"/>
        <xdr:cNvSpPr/>
      </xdr:nvSpPr>
      <xdr:spPr>
        <a:xfrm>
          <a:off x="16268700" y="168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157866</xdr:rowOff>
    </xdr:from>
    <xdr:ext cx="469744" cy="259045"/>
    <xdr:sp macro="" textlink="">
      <xdr:nvSpPr>
        <xdr:cNvPr id="694" name="積立金該当値テキスト"/>
        <xdr:cNvSpPr txBox="1"/>
      </xdr:nvSpPr>
      <xdr:spPr>
        <a:xfrm>
          <a:off x="16370300" y="167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121589</xdr:rowOff>
    </xdr:from>
    <xdr:to>
      <xdr:col>81</xdr:col>
      <xdr:colOff>101600</xdr:colOff>
      <xdr:row>99</xdr:row>
      <xdr:rowOff>51739</xdr:rowOff>
    </xdr:to>
    <xdr:sp macro="" textlink="">
      <xdr:nvSpPr>
        <xdr:cNvPr id="695" name="楕円 694"/>
        <xdr:cNvSpPr/>
      </xdr:nvSpPr>
      <xdr:spPr>
        <a:xfrm>
          <a:off x="15430500" y="169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42866</xdr:rowOff>
    </xdr:from>
    <xdr:ext cx="469744" cy="259045"/>
    <xdr:sp macro="" textlink="">
      <xdr:nvSpPr>
        <xdr:cNvPr id="696" name="テキスト ボックス 695"/>
        <xdr:cNvSpPr txBox="1"/>
      </xdr:nvSpPr>
      <xdr:spPr>
        <a:xfrm>
          <a:off x="15246428" y="170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124219</xdr:rowOff>
    </xdr:from>
    <xdr:to>
      <xdr:col>76</xdr:col>
      <xdr:colOff>165100</xdr:colOff>
      <xdr:row>99</xdr:row>
      <xdr:rowOff>54369</xdr:rowOff>
    </xdr:to>
    <xdr:sp macro="" textlink="">
      <xdr:nvSpPr>
        <xdr:cNvPr id="697" name="楕円 696"/>
        <xdr:cNvSpPr/>
      </xdr:nvSpPr>
      <xdr:spPr>
        <a:xfrm>
          <a:off x="14541500" y="16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45496</xdr:rowOff>
    </xdr:from>
    <xdr:ext cx="469744" cy="259045"/>
    <xdr:sp macro="" textlink="">
      <xdr:nvSpPr>
        <xdr:cNvPr id="698" name="テキスト ボックス 697"/>
        <xdr:cNvSpPr txBox="1"/>
      </xdr:nvSpPr>
      <xdr:spPr>
        <a:xfrm>
          <a:off x="14357428" y="170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119190</xdr:rowOff>
    </xdr:from>
    <xdr:to>
      <xdr:col>72</xdr:col>
      <xdr:colOff>38100</xdr:colOff>
      <xdr:row>99</xdr:row>
      <xdr:rowOff>49340</xdr:rowOff>
    </xdr:to>
    <xdr:sp macro="" textlink="">
      <xdr:nvSpPr>
        <xdr:cNvPr id="699" name="楕円 698"/>
        <xdr:cNvSpPr/>
      </xdr:nvSpPr>
      <xdr:spPr>
        <a:xfrm>
          <a:off x="13652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40467</xdr:rowOff>
    </xdr:from>
    <xdr:ext cx="469744" cy="259045"/>
    <xdr:sp macro="" textlink="">
      <xdr:nvSpPr>
        <xdr:cNvPr id="700" name="テキスト ボックス 699"/>
        <xdr:cNvSpPr txBox="1"/>
      </xdr:nvSpPr>
      <xdr:spPr>
        <a:xfrm>
          <a:off x="13468428" y="170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4260</xdr:rowOff>
    </xdr:from>
    <xdr:to>
      <xdr:col>67</xdr:col>
      <xdr:colOff>101600</xdr:colOff>
      <xdr:row>98</xdr:row>
      <xdr:rowOff>105860</xdr:rowOff>
    </xdr:to>
    <xdr:sp macro="" textlink="">
      <xdr:nvSpPr>
        <xdr:cNvPr id="701" name="楕円 700"/>
        <xdr:cNvSpPr/>
      </xdr:nvSpPr>
      <xdr:spPr>
        <a:xfrm>
          <a:off x="12763500" y="168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96987</xdr:rowOff>
    </xdr:from>
    <xdr:ext cx="469744" cy="259045"/>
    <xdr:sp macro="" textlink="">
      <xdr:nvSpPr>
        <xdr:cNvPr id="702" name="テキスト ボックス 701"/>
        <xdr:cNvSpPr txBox="1"/>
      </xdr:nvSpPr>
      <xdr:spPr>
        <a:xfrm>
          <a:off x="12579428" y="1689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97409</xdr:rowOff>
    </xdr:from>
    <xdr:to>
      <xdr:col>111</xdr:col>
      <xdr:colOff>177800</xdr:colOff>
      <xdr:row>39</xdr:row>
      <xdr:rowOff>98878</xdr:rowOff>
    </xdr:to>
    <xdr:cxnSp macro="">
      <xdr:nvCxnSpPr>
        <xdr:cNvPr id="736" name="直線コネクタ 735"/>
        <xdr:cNvCxnSpPr/>
      </xdr:nvCxnSpPr>
      <xdr:spPr>
        <a:xfrm>
          <a:off x="2043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96756</xdr:rowOff>
    </xdr:from>
    <xdr:to>
      <xdr:col>107</xdr:col>
      <xdr:colOff>50800</xdr:colOff>
      <xdr:row>39</xdr:row>
      <xdr:rowOff>97409</xdr:rowOff>
    </xdr:to>
    <xdr:cxnSp macro="">
      <xdr:nvCxnSpPr>
        <xdr:cNvPr id="739" name="直線コネクタ 738"/>
        <xdr:cNvCxnSpPr/>
      </xdr:nvCxnSpPr>
      <xdr:spPr>
        <a:xfrm>
          <a:off x="19545300" y="678330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96756</xdr:rowOff>
    </xdr:to>
    <xdr:cxnSp macro="">
      <xdr:nvCxnSpPr>
        <xdr:cNvPr id="742" name="直線コネクタ 741"/>
        <xdr:cNvCxnSpPr/>
      </xdr:nvCxnSpPr>
      <xdr:spPr>
        <a:xfrm>
          <a:off x="18656300" y="6779551"/>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46609</xdr:rowOff>
    </xdr:from>
    <xdr:to>
      <xdr:col>107</xdr:col>
      <xdr:colOff>101600</xdr:colOff>
      <xdr:row>39</xdr:row>
      <xdr:rowOff>148209</xdr:rowOff>
    </xdr:to>
    <xdr:sp macro="" textlink="">
      <xdr:nvSpPr>
        <xdr:cNvPr id="756" name="楕円 755"/>
        <xdr:cNvSpPr/>
      </xdr:nvSpPr>
      <xdr:spPr>
        <a:xfrm>
          <a:off x="2038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139336</xdr:rowOff>
    </xdr:from>
    <xdr:ext cx="249299" cy="259045"/>
    <xdr:sp macro="" textlink="">
      <xdr:nvSpPr>
        <xdr:cNvPr id="757" name="テキスト ボックス 756"/>
        <xdr:cNvSpPr txBox="1"/>
      </xdr:nvSpPr>
      <xdr:spPr>
        <a:xfrm>
          <a:off x="20309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45956</xdr:rowOff>
    </xdr:from>
    <xdr:to>
      <xdr:col>102</xdr:col>
      <xdr:colOff>165100</xdr:colOff>
      <xdr:row>39</xdr:row>
      <xdr:rowOff>147556</xdr:rowOff>
    </xdr:to>
    <xdr:sp macro="" textlink="">
      <xdr:nvSpPr>
        <xdr:cNvPr id="758" name="楕円 757"/>
        <xdr:cNvSpPr/>
      </xdr:nvSpPr>
      <xdr:spPr>
        <a:xfrm>
          <a:off x="19494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138683</xdr:rowOff>
    </xdr:from>
    <xdr:ext cx="313932" cy="259045"/>
    <xdr:sp macro="" textlink="">
      <xdr:nvSpPr>
        <xdr:cNvPr id="759" name="テキスト ボックス 758"/>
        <xdr:cNvSpPr txBox="1"/>
      </xdr:nvSpPr>
      <xdr:spPr>
        <a:xfrm>
          <a:off x="19388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34010</xdr:rowOff>
    </xdr:from>
    <xdr:to>
      <xdr:col>116</xdr:col>
      <xdr:colOff>63500</xdr:colOff>
      <xdr:row>59</xdr:row>
      <xdr:rowOff>34392</xdr:rowOff>
    </xdr:to>
    <xdr:cxnSp macro="">
      <xdr:nvCxnSpPr>
        <xdr:cNvPr id="790" name="直線コネクタ 789"/>
        <xdr:cNvCxnSpPr/>
      </xdr:nvCxnSpPr>
      <xdr:spPr>
        <a:xfrm flipV="1">
          <a:off x="21323300" y="1014956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34392</xdr:rowOff>
    </xdr:from>
    <xdr:to>
      <xdr:col>111</xdr:col>
      <xdr:colOff>177800</xdr:colOff>
      <xdr:row>59</xdr:row>
      <xdr:rowOff>37173</xdr:rowOff>
    </xdr:to>
    <xdr:cxnSp macro="">
      <xdr:nvCxnSpPr>
        <xdr:cNvPr id="793" name="直線コネクタ 792"/>
        <xdr:cNvCxnSpPr/>
      </xdr:nvCxnSpPr>
      <xdr:spPr>
        <a:xfrm flipV="1">
          <a:off x="20434300" y="1014994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35649</xdr:rowOff>
    </xdr:from>
    <xdr:to>
      <xdr:col>107</xdr:col>
      <xdr:colOff>50800</xdr:colOff>
      <xdr:row>59</xdr:row>
      <xdr:rowOff>37173</xdr:rowOff>
    </xdr:to>
    <xdr:cxnSp macro="">
      <xdr:nvCxnSpPr>
        <xdr:cNvPr id="796" name="直線コネクタ 795"/>
        <xdr:cNvCxnSpPr/>
      </xdr:nvCxnSpPr>
      <xdr:spPr>
        <a:xfrm>
          <a:off x="19545300" y="101511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35649</xdr:rowOff>
    </xdr:from>
    <xdr:to>
      <xdr:col>102</xdr:col>
      <xdr:colOff>114300</xdr:colOff>
      <xdr:row>59</xdr:row>
      <xdr:rowOff>36182</xdr:rowOff>
    </xdr:to>
    <xdr:cxnSp macro="">
      <xdr:nvCxnSpPr>
        <xdr:cNvPr id="799" name="直線コネクタ 798"/>
        <xdr:cNvCxnSpPr/>
      </xdr:nvCxnSpPr>
      <xdr:spPr>
        <a:xfrm flipV="1">
          <a:off x="18656300" y="101511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154660</xdr:rowOff>
    </xdr:from>
    <xdr:to>
      <xdr:col>116</xdr:col>
      <xdr:colOff>114300</xdr:colOff>
      <xdr:row>59</xdr:row>
      <xdr:rowOff>84810</xdr:rowOff>
    </xdr:to>
    <xdr:sp macro="" textlink="">
      <xdr:nvSpPr>
        <xdr:cNvPr id="809" name="楕円 808"/>
        <xdr:cNvSpPr/>
      </xdr:nvSpPr>
      <xdr:spPr>
        <a:xfrm>
          <a:off x="221107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69587</xdr:rowOff>
    </xdr:from>
    <xdr:ext cx="378565" cy="259045"/>
    <xdr:sp macro="" textlink="">
      <xdr:nvSpPr>
        <xdr:cNvPr id="810" name="貸付金該当値テキスト"/>
        <xdr:cNvSpPr txBox="1"/>
      </xdr:nvSpPr>
      <xdr:spPr>
        <a:xfrm>
          <a:off x="22212300" y="1001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155042</xdr:rowOff>
    </xdr:from>
    <xdr:to>
      <xdr:col>112</xdr:col>
      <xdr:colOff>38100</xdr:colOff>
      <xdr:row>59</xdr:row>
      <xdr:rowOff>85192</xdr:rowOff>
    </xdr:to>
    <xdr:sp macro="" textlink="">
      <xdr:nvSpPr>
        <xdr:cNvPr id="811" name="楕円 810"/>
        <xdr:cNvSpPr/>
      </xdr:nvSpPr>
      <xdr:spPr>
        <a:xfrm>
          <a:off x="21272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76319</xdr:rowOff>
    </xdr:from>
    <xdr:ext cx="378565" cy="259045"/>
    <xdr:sp macro="" textlink="">
      <xdr:nvSpPr>
        <xdr:cNvPr id="812" name="テキスト ボックス 811"/>
        <xdr:cNvSpPr txBox="1"/>
      </xdr:nvSpPr>
      <xdr:spPr>
        <a:xfrm>
          <a:off x="21134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157823</xdr:rowOff>
    </xdr:from>
    <xdr:to>
      <xdr:col>107</xdr:col>
      <xdr:colOff>101600</xdr:colOff>
      <xdr:row>59</xdr:row>
      <xdr:rowOff>87973</xdr:rowOff>
    </xdr:to>
    <xdr:sp macro="" textlink="">
      <xdr:nvSpPr>
        <xdr:cNvPr id="813" name="楕円 812"/>
        <xdr:cNvSpPr/>
      </xdr:nvSpPr>
      <xdr:spPr>
        <a:xfrm>
          <a:off x="20383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79100</xdr:rowOff>
    </xdr:from>
    <xdr:ext cx="378565" cy="259045"/>
    <xdr:sp macro="" textlink="">
      <xdr:nvSpPr>
        <xdr:cNvPr id="814" name="テキスト ボックス 813"/>
        <xdr:cNvSpPr txBox="1"/>
      </xdr:nvSpPr>
      <xdr:spPr>
        <a:xfrm>
          <a:off x="20245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156299</xdr:rowOff>
    </xdr:from>
    <xdr:to>
      <xdr:col>102</xdr:col>
      <xdr:colOff>165100</xdr:colOff>
      <xdr:row>59</xdr:row>
      <xdr:rowOff>86449</xdr:rowOff>
    </xdr:to>
    <xdr:sp macro="" textlink="">
      <xdr:nvSpPr>
        <xdr:cNvPr id="815" name="楕円 814"/>
        <xdr:cNvSpPr/>
      </xdr:nvSpPr>
      <xdr:spPr>
        <a:xfrm>
          <a:off x="19494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77576</xdr:rowOff>
    </xdr:from>
    <xdr:ext cx="378565" cy="259045"/>
    <xdr:sp macro="" textlink="">
      <xdr:nvSpPr>
        <xdr:cNvPr id="816" name="テキスト ボックス 815"/>
        <xdr:cNvSpPr txBox="1"/>
      </xdr:nvSpPr>
      <xdr:spPr>
        <a:xfrm>
          <a:off x="19356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17" name="楕円 816"/>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18" name="テキスト ボックス 817"/>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34506</xdr:rowOff>
    </xdr:from>
    <xdr:to>
      <xdr:col>116</xdr:col>
      <xdr:colOff>63500</xdr:colOff>
      <xdr:row>77</xdr:row>
      <xdr:rowOff>52642</xdr:rowOff>
    </xdr:to>
    <xdr:cxnSp macro="">
      <xdr:nvCxnSpPr>
        <xdr:cNvPr id="848" name="直線コネクタ 847"/>
        <xdr:cNvCxnSpPr/>
      </xdr:nvCxnSpPr>
      <xdr:spPr>
        <a:xfrm>
          <a:off x="21323300" y="13064706"/>
          <a:ext cx="838200" cy="1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34506</xdr:rowOff>
    </xdr:from>
    <xdr:to>
      <xdr:col>111</xdr:col>
      <xdr:colOff>177800</xdr:colOff>
      <xdr:row>76</xdr:row>
      <xdr:rowOff>64757</xdr:rowOff>
    </xdr:to>
    <xdr:cxnSp macro="">
      <xdr:nvCxnSpPr>
        <xdr:cNvPr id="851" name="直線コネクタ 850"/>
        <xdr:cNvCxnSpPr/>
      </xdr:nvCxnSpPr>
      <xdr:spPr>
        <a:xfrm flipV="1">
          <a:off x="20434300" y="13064706"/>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64757</xdr:rowOff>
    </xdr:from>
    <xdr:to>
      <xdr:col>107</xdr:col>
      <xdr:colOff>50800</xdr:colOff>
      <xdr:row>76</xdr:row>
      <xdr:rowOff>149873</xdr:rowOff>
    </xdr:to>
    <xdr:cxnSp macro="">
      <xdr:nvCxnSpPr>
        <xdr:cNvPr id="854" name="直線コネクタ 853"/>
        <xdr:cNvCxnSpPr/>
      </xdr:nvCxnSpPr>
      <xdr:spPr>
        <a:xfrm flipV="1">
          <a:off x="19545300" y="1309495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101028</xdr:rowOff>
    </xdr:from>
    <xdr:to>
      <xdr:col>102</xdr:col>
      <xdr:colOff>114300</xdr:colOff>
      <xdr:row>76</xdr:row>
      <xdr:rowOff>149873</xdr:rowOff>
    </xdr:to>
    <xdr:cxnSp macro="">
      <xdr:nvCxnSpPr>
        <xdr:cNvPr id="857" name="直線コネクタ 856"/>
        <xdr:cNvCxnSpPr/>
      </xdr:nvCxnSpPr>
      <xdr:spPr>
        <a:xfrm>
          <a:off x="18656300" y="13131228"/>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1842</xdr:rowOff>
    </xdr:from>
    <xdr:to>
      <xdr:col>116</xdr:col>
      <xdr:colOff>114300</xdr:colOff>
      <xdr:row>77</xdr:row>
      <xdr:rowOff>103442</xdr:rowOff>
    </xdr:to>
    <xdr:sp macro="" textlink="">
      <xdr:nvSpPr>
        <xdr:cNvPr id="867" name="楕円 866"/>
        <xdr:cNvSpPr/>
      </xdr:nvSpPr>
      <xdr:spPr>
        <a:xfrm>
          <a:off x="221107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151719</xdr:rowOff>
    </xdr:from>
    <xdr:ext cx="534377" cy="259045"/>
    <xdr:sp macro="" textlink="">
      <xdr:nvSpPr>
        <xdr:cNvPr id="868" name="繰出金該当値テキスト"/>
        <xdr:cNvSpPr txBox="1"/>
      </xdr:nvSpPr>
      <xdr:spPr>
        <a:xfrm>
          <a:off x="22212300" y="13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155156</xdr:rowOff>
    </xdr:from>
    <xdr:to>
      <xdr:col>112</xdr:col>
      <xdr:colOff>38100</xdr:colOff>
      <xdr:row>76</xdr:row>
      <xdr:rowOff>85306</xdr:rowOff>
    </xdr:to>
    <xdr:sp macro="" textlink="">
      <xdr:nvSpPr>
        <xdr:cNvPr id="869" name="楕円 868"/>
        <xdr:cNvSpPr/>
      </xdr:nvSpPr>
      <xdr:spPr>
        <a:xfrm>
          <a:off x="21272500" y="13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76433</xdr:rowOff>
    </xdr:from>
    <xdr:ext cx="534377" cy="259045"/>
    <xdr:sp macro="" textlink="">
      <xdr:nvSpPr>
        <xdr:cNvPr id="870" name="テキスト ボックス 869"/>
        <xdr:cNvSpPr txBox="1"/>
      </xdr:nvSpPr>
      <xdr:spPr>
        <a:xfrm>
          <a:off x="21056111" y="131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13957</xdr:rowOff>
    </xdr:from>
    <xdr:to>
      <xdr:col>107</xdr:col>
      <xdr:colOff>101600</xdr:colOff>
      <xdr:row>76</xdr:row>
      <xdr:rowOff>115557</xdr:rowOff>
    </xdr:to>
    <xdr:sp macro="" textlink="">
      <xdr:nvSpPr>
        <xdr:cNvPr id="871" name="楕円 870"/>
        <xdr:cNvSpPr/>
      </xdr:nvSpPr>
      <xdr:spPr>
        <a:xfrm>
          <a:off x="20383500" y="130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106684</xdr:rowOff>
    </xdr:from>
    <xdr:ext cx="534377" cy="259045"/>
    <xdr:sp macro="" textlink="">
      <xdr:nvSpPr>
        <xdr:cNvPr id="872" name="テキスト ボックス 871"/>
        <xdr:cNvSpPr txBox="1"/>
      </xdr:nvSpPr>
      <xdr:spPr>
        <a:xfrm>
          <a:off x="20167111" y="131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99073</xdr:rowOff>
    </xdr:from>
    <xdr:to>
      <xdr:col>102</xdr:col>
      <xdr:colOff>165100</xdr:colOff>
      <xdr:row>77</xdr:row>
      <xdr:rowOff>29223</xdr:rowOff>
    </xdr:to>
    <xdr:sp macro="" textlink="">
      <xdr:nvSpPr>
        <xdr:cNvPr id="873" name="楕円 872"/>
        <xdr:cNvSpPr/>
      </xdr:nvSpPr>
      <xdr:spPr>
        <a:xfrm>
          <a:off x="19494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20350</xdr:rowOff>
    </xdr:from>
    <xdr:ext cx="534377" cy="259045"/>
    <xdr:sp macro="" textlink="">
      <xdr:nvSpPr>
        <xdr:cNvPr id="874" name="テキスト ボックス 873"/>
        <xdr:cNvSpPr txBox="1"/>
      </xdr:nvSpPr>
      <xdr:spPr>
        <a:xfrm>
          <a:off x="19278111" y="132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50228</xdr:rowOff>
    </xdr:from>
    <xdr:to>
      <xdr:col>98</xdr:col>
      <xdr:colOff>38100</xdr:colOff>
      <xdr:row>76</xdr:row>
      <xdr:rowOff>151828</xdr:rowOff>
    </xdr:to>
    <xdr:sp macro="" textlink="">
      <xdr:nvSpPr>
        <xdr:cNvPr id="875" name="楕円 874"/>
        <xdr:cNvSpPr/>
      </xdr:nvSpPr>
      <xdr:spPr>
        <a:xfrm>
          <a:off x="18605500" y="13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142955</xdr:rowOff>
    </xdr:from>
    <xdr:ext cx="534377" cy="259045"/>
    <xdr:sp macro="" textlink="">
      <xdr:nvSpPr>
        <xdr:cNvPr id="876" name="テキスト ボックス 875"/>
        <xdr:cNvSpPr txBox="1"/>
      </xdr:nvSpPr>
      <xdr:spPr>
        <a:xfrm>
          <a:off x="18389111" y="131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補助費等を除き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各歳出とも下回っている。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特別定額給付金，地方創生臨時交付金を財源として行った新型コロナウイルス感染症緊急経済対策などの大幅増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。一方で次に大きな割合を占める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ひとり親世帯臨時特別給付金や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幼児教育・保育無償化の通年化によ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増が，児童扶養手当支給事業における支給月の平年化や少子化による児童手当支給事業の影響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による減を上回ったことで増加となった。また，人件費は，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選挙や国体等にかかる時間外手当の減及び期末手当の減を，一般非常勤職員等が会計年度任用職員へ制度移行した増要因が上回ったこと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で増となった。また，物件費においても，新型コロナウイルス感染症対策費や，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スクール構想対応の導入費用などの特殊事情による一時的な増要因より，前年度より増加となった。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年度以降，積立金が類似団体平均から大きく下回る状況が続いており，基金積立残高比率は市条例に定める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ふるさと納税を原資としたみらい育成基金の積立金を除いて，まとまった積立ができない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地方債借入における据置期間の見直しに伴う元金償還開始時期の重複がピークを過ぎたことで減少に転じてはいるものの，新規投資事業の総量・年度間調整を行い，新規借入額が起債償還額を超過しないよう，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76,590
74,466
78.59
35,996,311
34,863,158
1,041,247
15,455,062
22,408,888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16713</xdr:rowOff>
    </xdr:from>
    <xdr:to>
      <xdr:col>24</xdr:col>
      <xdr:colOff>63500</xdr:colOff>
      <xdr:row>36</xdr:row>
      <xdr:rowOff>62890</xdr:rowOff>
    </xdr:to>
    <xdr:cxnSp macro="">
      <xdr:nvCxnSpPr>
        <xdr:cNvPr id="59" name="直線コネクタ 58"/>
        <xdr:cNvCxnSpPr/>
      </xdr:nvCxnSpPr>
      <xdr:spPr>
        <a:xfrm flipV="1">
          <a:off x="3797300" y="6188913"/>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48717</xdr:rowOff>
    </xdr:from>
    <xdr:to>
      <xdr:col>19</xdr:col>
      <xdr:colOff>177800</xdr:colOff>
      <xdr:row>36</xdr:row>
      <xdr:rowOff>62890</xdr:rowOff>
    </xdr:to>
    <xdr:cxnSp macro="">
      <xdr:nvCxnSpPr>
        <xdr:cNvPr id="62" name="直線コネクタ 61"/>
        <xdr:cNvCxnSpPr/>
      </xdr:nvCxnSpPr>
      <xdr:spPr>
        <a:xfrm>
          <a:off x="2908300" y="622091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13970</xdr:rowOff>
    </xdr:from>
    <xdr:to>
      <xdr:col>15</xdr:col>
      <xdr:colOff>50800</xdr:colOff>
      <xdr:row>36</xdr:row>
      <xdr:rowOff>48717</xdr:rowOff>
    </xdr:to>
    <xdr:cxnSp macro="">
      <xdr:nvCxnSpPr>
        <xdr:cNvPr id="65" name="直線コネクタ 64"/>
        <xdr:cNvCxnSpPr/>
      </xdr:nvCxnSpPr>
      <xdr:spPr>
        <a:xfrm>
          <a:off x="2019300" y="618617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168961</xdr:rowOff>
    </xdr:from>
    <xdr:to>
      <xdr:col>10</xdr:col>
      <xdr:colOff>114300</xdr:colOff>
      <xdr:row>36</xdr:row>
      <xdr:rowOff>13970</xdr:rowOff>
    </xdr:to>
    <xdr:cxnSp macro="">
      <xdr:nvCxnSpPr>
        <xdr:cNvPr id="68" name="直線コネクタ 67"/>
        <xdr:cNvCxnSpPr/>
      </xdr:nvCxnSpPr>
      <xdr:spPr>
        <a:xfrm>
          <a:off x="1130300" y="61697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137363</xdr:rowOff>
    </xdr:from>
    <xdr:to>
      <xdr:col>24</xdr:col>
      <xdr:colOff>114300</xdr:colOff>
      <xdr:row>36</xdr:row>
      <xdr:rowOff>67513</xdr:rowOff>
    </xdr:to>
    <xdr:sp macro="" textlink="">
      <xdr:nvSpPr>
        <xdr:cNvPr id="78" name="楕円 77"/>
        <xdr:cNvSpPr/>
      </xdr:nvSpPr>
      <xdr:spPr>
        <a:xfrm>
          <a:off x="4584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115790</xdr:rowOff>
    </xdr:from>
    <xdr:ext cx="469744" cy="259045"/>
    <xdr:sp macro="" textlink="">
      <xdr:nvSpPr>
        <xdr:cNvPr id="79" name="議会費該当値テキスト"/>
        <xdr:cNvSpPr txBox="1"/>
      </xdr:nvSpPr>
      <xdr:spPr>
        <a:xfrm>
          <a:off x="4686300"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12090</xdr:rowOff>
    </xdr:from>
    <xdr:to>
      <xdr:col>20</xdr:col>
      <xdr:colOff>38100</xdr:colOff>
      <xdr:row>36</xdr:row>
      <xdr:rowOff>113690</xdr:rowOff>
    </xdr:to>
    <xdr:sp macro="" textlink="">
      <xdr:nvSpPr>
        <xdr:cNvPr id="80" name="楕円 79"/>
        <xdr:cNvSpPr/>
      </xdr:nvSpPr>
      <xdr:spPr>
        <a:xfrm>
          <a:off x="3746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104817</xdr:rowOff>
    </xdr:from>
    <xdr:ext cx="469744" cy="259045"/>
    <xdr:sp macro="" textlink="">
      <xdr:nvSpPr>
        <xdr:cNvPr id="81" name="テキスト ボックス 80"/>
        <xdr:cNvSpPr txBox="1"/>
      </xdr:nvSpPr>
      <xdr:spPr>
        <a:xfrm>
          <a:off x="3562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169367</xdr:rowOff>
    </xdr:from>
    <xdr:to>
      <xdr:col>15</xdr:col>
      <xdr:colOff>101600</xdr:colOff>
      <xdr:row>36</xdr:row>
      <xdr:rowOff>99517</xdr:rowOff>
    </xdr:to>
    <xdr:sp macro="" textlink="">
      <xdr:nvSpPr>
        <xdr:cNvPr id="82" name="楕円 81"/>
        <xdr:cNvSpPr/>
      </xdr:nvSpPr>
      <xdr:spPr>
        <a:xfrm>
          <a:off x="2857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90644</xdr:rowOff>
    </xdr:from>
    <xdr:ext cx="469744" cy="259045"/>
    <xdr:sp macro="" textlink="">
      <xdr:nvSpPr>
        <xdr:cNvPr id="83" name="テキスト ボックス 82"/>
        <xdr:cNvSpPr txBox="1"/>
      </xdr:nvSpPr>
      <xdr:spPr>
        <a:xfrm>
          <a:off x="2673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134620</xdr:rowOff>
    </xdr:from>
    <xdr:to>
      <xdr:col>10</xdr:col>
      <xdr:colOff>165100</xdr:colOff>
      <xdr:row>36</xdr:row>
      <xdr:rowOff>64770</xdr:rowOff>
    </xdr:to>
    <xdr:sp macro="" textlink="">
      <xdr:nvSpPr>
        <xdr:cNvPr id="84" name="楕円 83"/>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55897</xdr:rowOff>
    </xdr:from>
    <xdr:ext cx="469744" cy="259045"/>
    <xdr:sp macro="" textlink="">
      <xdr:nvSpPr>
        <xdr:cNvPr id="85" name="テキスト ボックス 84"/>
        <xdr:cNvSpPr txBox="1"/>
      </xdr:nvSpPr>
      <xdr:spPr>
        <a:xfrm>
          <a:off x="1784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118161</xdr:rowOff>
    </xdr:from>
    <xdr:to>
      <xdr:col>6</xdr:col>
      <xdr:colOff>38100</xdr:colOff>
      <xdr:row>36</xdr:row>
      <xdr:rowOff>48311</xdr:rowOff>
    </xdr:to>
    <xdr:sp macro="" textlink="">
      <xdr:nvSpPr>
        <xdr:cNvPr id="86" name="楕円 85"/>
        <xdr:cNvSpPr/>
      </xdr:nvSpPr>
      <xdr:spPr>
        <a:xfrm>
          <a:off x="1079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39438</xdr:rowOff>
    </xdr:from>
    <xdr:ext cx="469744" cy="259045"/>
    <xdr:sp macro="" textlink="">
      <xdr:nvSpPr>
        <xdr:cNvPr id="87" name="テキスト ボックス 86"/>
        <xdr:cNvSpPr txBox="1"/>
      </xdr:nvSpPr>
      <xdr:spPr>
        <a:xfrm>
          <a:off x="895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122837</xdr:rowOff>
    </xdr:from>
    <xdr:to>
      <xdr:col>24</xdr:col>
      <xdr:colOff>63500</xdr:colOff>
      <xdr:row>59</xdr:row>
      <xdr:rowOff>37638</xdr:rowOff>
    </xdr:to>
    <xdr:cxnSp macro="">
      <xdr:nvCxnSpPr>
        <xdr:cNvPr id="117" name="直線コネクタ 116"/>
        <xdr:cNvCxnSpPr/>
      </xdr:nvCxnSpPr>
      <xdr:spPr>
        <a:xfrm flipV="1">
          <a:off x="3797300" y="9381137"/>
          <a:ext cx="838200" cy="77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37638</xdr:rowOff>
    </xdr:from>
    <xdr:to>
      <xdr:col>19</xdr:col>
      <xdr:colOff>177800</xdr:colOff>
      <xdr:row>59</xdr:row>
      <xdr:rowOff>78504</xdr:rowOff>
    </xdr:to>
    <xdr:cxnSp macro="">
      <xdr:nvCxnSpPr>
        <xdr:cNvPr id="120" name="直線コネクタ 119"/>
        <xdr:cNvCxnSpPr/>
      </xdr:nvCxnSpPr>
      <xdr:spPr>
        <a:xfrm flipV="1">
          <a:off x="2908300" y="10153188"/>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68842</xdr:rowOff>
    </xdr:from>
    <xdr:to>
      <xdr:col>15</xdr:col>
      <xdr:colOff>50800</xdr:colOff>
      <xdr:row>59</xdr:row>
      <xdr:rowOff>78504</xdr:rowOff>
    </xdr:to>
    <xdr:cxnSp macro="">
      <xdr:nvCxnSpPr>
        <xdr:cNvPr id="123" name="直線コネクタ 122"/>
        <xdr:cNvCxnSpPr/>
      </xdr:nvCxnSpPr>
      <xdr:spPr>
        <a:xfrm>
          <a:off x="2019300" y="10184392"/>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27336</xdr:rowOff>
    </xdr:from>
    <xdr:to>
      <xdr:col>10</xdr:col>
      <xdr:colOff>114300</xdr:colOff>
      <xdr:row>59</xdr:row>
      <xdr:rowOff>68842</xdr:rowOff>
    </xdr:to>
    <xdr:cxnSp macro="">
      <xdr:nvCxnSpPr>
        <xdr:cNvPr id="126" name="直線コネクタ 125"/>
        <xdr:cNvCxnSpPr/>
      </xdr:nvCxnSpPr>
      <xdr:spPr>
        <a:xfrm>
          <a:off x="1130300" y="10142886"/>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72037</xdr:rowOff>
    </xdr:from>
    <xdr:to>
      <xdr:col>24</xdr:col>
      <xdr:colOff>114300</xdr:colOff>
      <xdr:row>55</xdr:row>
      <xdr:rowOff>2187</xdr:rowOff>
    </xdr:to>
    <xdr:sp macro="" textlink="">
      <xdr:nvSpPr>
        <xdr:cNvPr id="136" name="楕円 135"/>
        <xdr:cNvSpPr/>
      </xdr:nvSpPr>
      <xdr:spPr>
        <a:xfrm>
          <a:off x="4584700" y="93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50464</xdr:rowOff>
    </xdr:from>
    <xdr:ext cx="599010" cy="259045"/>
    <xdr:sp macro="" textlink="">
      <xdr:nvSpPr>
        <xdr:cNvPr id="137" name="総務費該当値テキスト"/>
        <xdr:cNvSpPr txBox="1"/>
      </xdr:nvSpPr>
      <xdr:spPr>
        <a:xfrm>
          <a:off x="4686300" y="930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158288</xdr:rowOff>
    </xdr:from>
    <xdr:to>
      <xdr:col>20</xdr:col>
      <xdr:colOff>38100</xdr:colOff>
      <xdr:row>59</xdr:row>
      <xdr:rowOff>88438</xdr:rowOff>
    </xdr:to>
    <xdr:sp macro="" textlink="">
      <xdr:nvSpPr>
        <xdr:cNvPr id="138" name="楕円 137"/>
        <xdr:cNvSpPr/>
      </xdr:nvSpPr>
      <xdr:spPr>
        <a:xfrm>
          <a:off x="3746500" y="101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104965</xdr:rowOff>
    </xdr:from>
    <xdr:ext cx="534377" cy="259045"/>
    <xdr:sp macro="" textlink="">
      <xdr:nvSpPr>
        <xdr:cNvPr id="139" name="テキスト ボックス 138"/>
        <xdr:cNvSpPr txBox="1"/>
      </xdr:nvSpPr>
      <xdr:spPr>
        <a:xfrm>
          <a:off x="3530111" y="98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27704</xdr:rowOff>
    </xdr:from>
    <xdr:to>
      <xdr:col>15</xdr:col>
      <xdr:colOff>101600</xdr:colOff>
      <xdr:row>59</xdr:row>
      <xdr:rowOff>129304</xdr:rowOff>
    </xdr:to>
    <xdr:sp macro="" textlink="">
      <xdr:nvSpPr>
        <xdr:cNvPr id="140" name="楕円 139"/>
        <xdr:cNvSpPr/>
      </xdr:nvSpPr>
      <xdr:spPr>
        <a:xfrm>
          <a:off x="2857500" y="10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120431</xdr:rowOff>
    </xdr:from>
    <xdr:ext cx="534377" cy="259045"/>
    <xdr:sp macro="" textlink="">
      <xdr:nvSpPr>
        <xdr:cNvPr id="141" name="テキスト ボックス 140"/>
        <xdr:cNvSpPr txBox="1"/>
      </xdr:nvSpPr>
      <xdr:spPr>
        <a:xfrm>
          <a:off x="2641111" y="102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18042</xdr:rowOff>
    </xdr:from>
    <xdr:to>
      <xdr:col>10</xdr:col>
      <xdr:colOff>165100</xdr:colOff>
      <xdr:row>59</xdr:row>
      <xdr:rowOff>119642</xdr:rowOff>
    </xdr:to>
    <xdr:sp macro="" textlink="">
      <xdr:nvSpPr>
        <xdr:cNvPr id="142" name="楕円 141"/>
        <xdr:cNvSpPr/>
      </xdr:nvSpPr>
      <xdr:spPr>
        <a:xfrm>
          <a:off x="1968500" y="10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110769</xdr:rowOff>
    </xdr:from>
    <xdr:ext cx="534377" cy="259045"/>
    <xdr:sp macro="" textlink="">
      <xdr:nvSpPr>
        <xdr:cNvPr id="143" name="テキスト ボックス 142"/>
        <xdr:cNvSpPr txBox="1"/>
      </xdr:nvSpPr>
      <xdr:spPr>
        <a:xfrm>
          <a:off x="1752111" y="10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147986</xdr:rowOff>
    </xdr:from>
    <xdr:to>
      <xdr:col>6</xdr:col>
      <xdr:colOff>38100</xdr:colOff>
      <xdr:row>59</xdr:row>
      <xdr:rowOff>78136</xdr:rowOff>
    </xdr:to>
    <xdr:sp macro="" textlink="">
      <xdr:nvSpPr>
        <xdr:cNvPr id="144" name="楕円 143"/>
        <xdr:cNvSpPr/>
      </xdr:nvSpPr>
      <xdr:spPr>
        <a:xfrm>
          <a:off x="1079500" y="100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94663</xdr:rowOff>
    </xdr:from>
    <xdr:ext cx="534377" cy="259045"/>
    <xdr:sp macro="" textlink="">
      <xdr:nvSpPr>
        <xdr:cNvPr id="145" name="テキスト ボックス 144"/>
        <xdr:cNvSpPr txBox="1"/>
      </xdr:nvSpPr>
      <xdr:spPr>
        <a:xfrm>
          <a:off x="863111" y="98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11553</xdr:rowOff>
    </xdr:from>
    <xdr:to>
      <xdr:col>24</xdr:col>
      <xdr:colOff>63500</xdr:colOff>
      <xdr:row>77</xdr:row>
      <xdr:rowOff>84325</xdr:rowOff>
    </xdr:to>
    <xdr:cxnSp macro="">
      <xdr:nvCxnSpPr>
        <xdr:cNvPr id="177" name="直線コネクタ 176"/>
        <xdr:cNvCxnSpPr/>
      </xdr:nvCxnSpPr>
      <xdr:spPr>
        <a:xfrm flipV="1">
          <a:off x="3797300" y="13213203"/>
          <a:ext cx="8382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84325</xdr:rowOff>
    </xdr:from>
    <xdr:to>
      <xdr:col>19</xdr:col>
      <xdr:colOff>177800</xdr:colOff>
      <xdr:row>77</xdr:row>
      <xdr:rowOff>116230</xdr:rowOff>
    </xdr:to>
    <xdr:cxnSp macro="">
      <xdr:nvCxnSpPr>
        <xdr:cNvPr id="180" name="直線コネクタ 179"/>
        <xdr:cNvCxnSpPr/>
      </xdr:nvCxnSpPr>
      <xdr:spPr>
        <a:xfrm flipV="1">
          <a:off x="2908300" y="13285975"/>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116230</xdr:rowOff>
    </xdr:from>
    <xdr:to>
      <xdr:col>15</xdr:col>
      <xdr:colOff>50800</xdr:colOff>
      <xdr:row>77</xdr:row>
      <xdr:rowOff>116753</xdr:rowOff>
    </xdr:to>
    <xdr:cxnSp macro="">
      <xdr:nvCxnSpPr>
        <xdr:cNvPr id="183" name="直線コネクタ 182"/>
        <xdr:cNvCxnSpPr/>
      </xdr:nvCxnSpPr>
      <xdr:spPr>
        <a:xfrm flipV="1">
          <a:off x="2019300" y="1331788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116753</xdr:rowOff>
    </xdr:from>
    <xdr:to>
      <xdr:col>10</xdr:col>
      <xdr:colOff>114300</xdr:colOff>
      <xdr:row>77</xdr:row>
      <xdr:rowOff>153840</xdr:rowOff>
    </xdr:to>
    <xdr:cxnSp macro="">
      <xdr:nvCxnSpPr>
        <xdr:cNvPr id="186" name="直線コネクタ 185"/>
        <xdr:cNvCxnSpPr/>
      </xdr:nvCxnSpPr>
      <xdr:spPr>
        <a:xfrm flipV="1">
          <a:off x="1130300" y="13318403"/>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132203</xdr:rowOff>
    </xdr:from>
    <xdr:to>
      <xdr:col>24</xdr:col>
      <xdr:colOff>114300</xdr:colOff>
      <xdr:row>77</xdr:row>
      <xdr:rowOff>62353</xdr:rowOff>
    </xdr:to>
    <xdr:sp macro="" textlink="">
      <xdr:nvSpPr>
        <xdr:cNvPr id="196" name="楕円 195"/>
        <xdr:cNvSpPr/>
      </xdr:nvSpPr>
      <xdr:spPr>
        <a:xfrm>
          <a:off x="4584700" y="131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110630</xdr:rowOff>
    </xdr:from>
    <xdr:ext cx="599010" cy="259045"/>
    <xdr:sp macro="" textlink="">
      <xdr:nvSpPr>
        <xdr:cNvPr id="197" name="民生費該当値テキスト"/>
        <xdr:cNvSpPr txBox="1"/>
      </xdr:nvSpPr>
      <xdr:spPr>
        <a:xfrm>
          <a:off x="4686300" y="131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33525</xdr:rowOff>
    </xdr:from>
    <xdr:to>
      <xdr:col>20</xdr:col>
      <xdr:colOff>38100</xdr:colOff>
      <xdr:row>77</xdr:row>
      <xdr:rowOff>135125</xdr:rowOff>
    </xdr:to>
    <xdr:sp macro="" textlink="">
      <xdr:nvSpPr>
        <xdr:cNvPr id="198" name="楕円 197"/>
        <xdr:cNvSpPr/>
      </xdr:nvSpPr>
      <xdr:spPr>
        <a:xfrm>
          <a:off x="37465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126252</xdr:rowOff>
    </xdr:from>
    <xdr:ext cx="599010" cy="259045"/>
    <xdr:sp macro="" textlink="">
      <xdr:nvSpPr>
        <xdr:cNvPr id="199" name="テキスト ボックス 198"/>
        <xdr:cNvSpPr txBox="1"/>
      </xdr:nvSpPr>
      <xdr:spPr>
        <a:xfrm>
          <a:off x="3497795" y="133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65430</xdr:rowOff>
    </xdr:from>
    <xdr:to>
      <xdr:col>15</xdr:col>
      <xdr:colOff>101600</xdr:colOff>
      <xdr:row>77</xdr:row>
      <xdr:rowOff>167030</xdr:rowOff>
    </xdr:to>
    <xdr:sp macro="" textlink="">
      <xdr:nvSpPr>
        <xdr:cNvPr id="200" name="楕円 199"/>
        <xdr:cNvSpPr/>
      </xdr:nvSpPr>
      <xdr:spPr>
        <a:xfrm>
          <a:off x="2857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158157</xdr:rowOff>
    </xdr:from>
    <xdr:ext cx="599010" cy="259045"/>
    <xdr:sp macro="" textlink="">
      <xdr:nvSpPr>
        <xdr:cNvPr id="201" name="テキスト ボックス 200"/>
        <xdr:cNvSpPr txBox="1"/>
      </xdr:nvSpPr>
      <xdr:spPr>
        <a:xfrm>
          <a:off x="2608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65953</xdr:rowOff>
    </xdr:from>
    <xdr:to>
      <xdr:col>10</xdr:col>
      <xdr:colOff>165100</xdr:colOff>
      <xdr:row>77</xdr:row>
      <xdr:rowOff>167553</xdr:rowOff>
    </xdr:to>
    <xdr:sp macro="" textlink="">
      <xdr:nvSpPr>
        <xdr:cNvPr id="202" name="楕円 201"/>
        <xdr:cNvSpPr/>
      </xdr:nvSpPr>
      <xdr:spPr>
        <a:xfrm>
          <a:off x="1968500" y="132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158680</xdr:rowOff>
    </xdr:from>
    <xdr:ext cx="599010" cy="259045"/>
    <xdr:sp macro="" textlink="">
      <xdr:nvSpPr>
        <xdr:cNvPr id="203" name="テキスト ボックス 202"/>
        <xdr:cNvSpPr txBox="1"/>
      </xdr:nvSpPr>
      <xdr:spPr>
        <a:xfrm>
          <a:off x="1719795" y="133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103040</xdr:rowOff>
    </xdr:from>
    <xdr:to>
      <xdr:col>6</xdr:col>
      <xdr:colOff>38100</xdr:colOff>
      <xdr:row>78</xdr:row>
      <xdr:rowOff>33190</xdr:rowOff>
    </xdr:to>
    <xdr:sp macro="" textlink="">
      <xdr:nvSpPr>
        <xdr:cNvPr id="204" name="楕円 203"/>
        <xdr:cNvSpPr/>
      </xdr:nvSpPr>
      <xdr:spPr>
        <a:xfrm>
          <a:off x="1079500" y="13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24317</xdr:rowOff>
    </xdr:from>
    <xdr:ext cx="599010" cy="259045"/>
    <xdr:sp macro="" textlink="">
      <xdr:nvSpPr>
        <xdr:cNvPr id="205" name="テキスト ボックス 204"/>
        <xdr:cNvSpPr txBox="1"/>
      </xdr:nvSpPr>
      <xdr:spPr>
        <a:xfrm>
          <a:off x="830795" y="133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132384</xdr:rowOff>
    </xdr:from>
    <xdr:to>
      <xdr:col>24</xdr:col>
      <xdr:colOff>63500</xdr:colOff>
      <xdr:row>97</xdr:row>
      <xdr:rowOff>73495</xdr:rowOff>
    </xdr:to>
    <xdr:cxnSp macro="">
      <xdr:nvCxnSpPr>
        <xdr:cNvPr id="234" name="直線コネクタ 233"/>
        <xdr:cNvCxnSpPr/>
      </xdr:nvCxnSpPr>
      <xdr:spPr>
        <a:xfrm flipV="1">
          <a:off x="3797300" y="16591584"/>
          <a:ext cx="838200" cy="1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68872</xdr:rowOff>
    </xdr:from>
    <xdr:to>
      <xdr:col>19</xdr:col>
      <xdr:colOff>177800</xdr:colOff>
      <xdr:row>97</xdr:row>
      <xdr:rowOff>73495</xdr:rowOff>
    </xdr:to>
    <xdr:cxnSp macro="">
      <xdr:nvCxnSpPr>
        <xdr:cNvPr id="237" name="直線コネクタ 236"/>
        <xdr:cNvCxnSpPr/>
      </xdr:nvCxnSpPr>
      <xdr:spPr>
        <a:xfrm>
          <a:off x="2908300" y="16699522"/>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68872</xdr:rowOff>
    </xdr:from>
    <xdr:to>
      <xdr:col>15</xdr:col>
      <xdr:colOff>50800</xdr:colOff>
      <xdr:row>97</xdr:row>
      <xdr:rowOff>87351</xdr:rowOff>
    </xdr:to>
    <xdr:cxnSp macro="">
      <xdr:nvCxnSpPr>
        <xdr:cNvPr id="240" name="直線コネクタ 239"/>
        <xdr:cNvCxnSpPr/>
      </xdr:nvCxnSpPr>
      <xdr:spPr>
        <a:xfrm flipV="1">
          <a:off x="2019300" y="1669952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122937</xdr:rowOff>
    </xdr:from>
    <xdr:to>
      <xdr:col>10</xdr:col>
      <xdr:colOff>114300</xdr:colOff>
      <xdr:row>97</xdr:row>
      <xdr:rowOff>87351</xdr:rowOff>
    </xdr:to>
    <xdr:cxnSp macro="">
      <xdr:nvCxnSpPr>
        <xdr:cNvPr id="243" name="直線コネクタ 242"/>
        <xdr:cNvCxnSpPr/>
      </xdr:nvCxnSpPr>
      <xdr:spPr>
        <a:xfrm>
          <a:off x="1130300" y="16582137"/>
          <a:ext cx="889000" cy="1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81584</xdr:rowOff>
    </xdr:from>
    <xdr:to>
      <xdr:col>24</xdr:col>
      <xdr:colOff>114300</xdr:colOff>
      <xdr:row>97</xdr:row>
      <xdr:rowOff>11734</xdr:rowOff>
    </xdr:to>
    <xdr:sp macro="" textlink="">
      <xdr:nvSpPr>
        <xdr:cNvPr id="253" name="楕円 252"/>
        <xdr:cNvSpPr/>
      </xdr:nvSpPr>
      <xdr:spPr>
        <a:xfrm>
          <a:off x="4584700" y="16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60011</xdr:rowOff>
    </xdr:from>
    <xdr:ext cx="534377" cy="259045"/>
    <xdr:sp macro="" textlink="">
      <xdr:nvSpPr>
        <xdr:cNvPr id="254" name="衛生費該当値テキスト"/>
        <xdr:cNvSpPr txBox="1"/>
      </xdr:nvSpPr>
      <xdr:spPr>
        <a:xfrm>
          <a:off x="4686300" y="165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22695</xdr:rowOff>
    </xdr:from>
    <xdr:to>
      <xdr:col>20</xdr:col>
      <xdr:colOff>38100</xdr:colOff>
      <xdr:row>97</xdr:row>
      <xdr:rowOff>124295</xdr:rowOff>
    </xdr:to>
    <xdr:sp macro="" textlink="">
      <xdr:nvSpPr>
        <xdr:cNvPr id="255" name="楕円 254"/>
        <xdr:cNvSpPr/>
      </xdr:nvSpPr>
      <xdr:spPr>
        <a:xfrm>
          <a:off x="3746500" y="166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115422</xdr:rowOff>
    </xdr:from>
    <xdr:ext cx="534377" cy="259045"/>
    <xdr:sp macro="" textlink="">
      <xdr:nvSpPr>
        <xdr:cNvPr id="256" name="テキスト ボックス 255"/>
        <xdr:cNvSpPr txBox="1"/>
      </xdr:nvSpPr>
      <xdr:spPr>
        <a:xfrm>
          <a:off x="3530111" y="167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18072</xdr:rowOff>
    </xdr:from>
    <xdr:to>
      <xdr:col>15</xdr:col>
      <xdr:colOff>101600</xdr:colOff>
      <xdr:row>97</xdr:row>
      <xdr:rowOff>119672</xdr:rowOff>
    </xdr:to>
    <xdr:sp macro="" textlink="">
      <xdr:nvSpPr>
        <xdr:cNvPr id="257" name="楕円 256"/>
        <xdr:cNvSpPr/>
      </xdr:nvSpPr>
      <xdr:spPr>
        <a:xfrm>
          <a:off x="2857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110799</xdr:rowOff>
    </xdr:from>
    <xdr:ext cx="534377" cy="259045"/>
    <xdr:sp macro="" textlink="">
      <xdr:nvSpPr>
        <xdr:cNvPr id="258" name="テキスト ボックス 257"/>
        <xdr:cNvSpPr txBox="1"/>
      </xdr:nvSpPr>
      <xdr:spPr>
        <a:xfrm>
          <a:off x="2641111" y="167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36551</xdr:rowOff>
    </xdr:from>
    <xdr:to>
      <xdr:col>10</xdr:col>
      <xdr:colOff>165100</xdr:colOff>
      <xdr:row>97</xdr:row>
      <xdr:rowOff>138151</xdr:rowOff>
    </xdr:to>
    <xdr:sp macro="" textlink="">
      <xdr:nvSpPr>
        <xdr:cNvPr id="259" name="楕円 258"/>
        <xdr:cNvSpPr/>
      </xdr:nvSpPr>
      <xdr:spPr>
        <a:xfrm>
          <a:off x="1968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129278</xdr:rowOff>
    </xdr:from>
    <xdr:ext cx="534377" cy="259045"/>
    <xdr:sp macro="" textlink="">
      <xdr:nvSpPr>
        <xdr:cNvPr id="260" name="テキスト ボックス 259"/>
        <xdr:cNvSpPr txBox="1"/>
      </xdr:nvSpPr>
      <xdr:spPr>
        <a:xfrm>
          <a:off x="1752111" y="167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72137</xdr:rowOff>
    </xdr:from>
    <xdr:to>
      <xdr:col>6</xdr:col>
      <xdr:colOff>38100</xdr:colOff>
      <xdr:row>97</xdr:row>
      <xdr:rowOff>2287</xdr:rowOff>
    </xdr:to>
    <xdr:sp macro="" textlink="">
      <xdr:nvSpPr>
        <xdr:cNvPr id="261" name="楕円 260"/>
        <xdr:cNvSpPr/>
      </xdr:nvSpPr>
      <xdr:spPr>
        <a:xfrm>
          <a:off x="1079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18814</xdr:rowOff>
    </xdr:from>
    <xdr:ext cx="534377" cy="259045"/>
    <xdr:sp macro="" textlink="">
      <xdr:nvSpPr>
        <xdr:cNvPr id="262" name="テキスト ボックス 261"/>
        <xdr:cNvSpPr txBox="1"/>
      </xdr:nvSpPr>
      <xdr:spPr>
        <a:xfrm>
          <a:off x="863111" y="1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105791</xdr:rowOff>
    </xdr:from>
    <xdr:to>
      <xdr:col>55</xdr:col>
      <xdr:colOff>0</xdr:colOff>
      <xdr:row>38</xdr:row>
      <xdr:rowOff>148844</xdr:rowOff>
    </xdr:to>
    <xdr:cxnSp macro="">
      <xdr:nvCxnSpPr>
        <xdr:cNvPr id="291" name="直線コネクタ 290"/>
        <xdr:cNvCxnSpPr/>
      </xdr:nvCxnSpPr>
      <xdr:spPr>
        <a:xfrm>
          <a:off x="9639300" y="6620891"/>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105791</xdr:rowOff>
    </xdr:from>
    <xdr:to>
      <xdr:col>50</xdr:col>
      <xdr:colOff>114300</xdr:colOff>
      <xdr:row>38</xdr:row>
      <xdr:rowOff>152654</xdr:rowOff>
    </xdr:to>
    <xdr:cxnSp macro="">
      <xdr:nvCxnSpPr>
        <xdr:cNvPr id="294" name="直線コネクタ 293"/>
        <xdr:cNvCxnSpPr/>
      </xdr:nvCxnSpPr>
      <xdr:spPr>
        <a:xfrm flipV="1">
          <a:off x="8750300" y="662089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153035</xdr:rowOff>
    </xdr:to>
    <xdr:cxnSp macro="">
      <xdr:nvCxnSpPr>
        <xdr:cNvPr id="297" name="直線コネクタ 296"/>
        <xdr:cNvCxnSpPr/>
      </xdr:nvCxnSpPr>
      <xdr:spPr>
        <a:xfrm flipV="1">
          <a:off x="7861300" y="6667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153035</xdr:rowOff>
    </xdr:from>
    <xdr:to>
      <xdr:col>41</xdr:col>
      <xdr:colOff>50800</xdr:colOff>
      <xdr:row>38</xdr:row>
      <xdr:rowOff>153416</xdr:rowOff>
    </xdr:to>
    <xdr:cxnSp macro="">
      <xdr:nvCxnSpPr>
        <xdr:cNvPr id="300" name="直線コネクタ 299"/>
        <xdr:cNvCxnSpPr/>
      </xdr:nvCxnSpPr>
      <xdr:spPr>
        <a:xfrm flipV="1">
          <a:off x="6972300" y="6668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98044</xdr:rowOff>
    </xdr:from>
    <xdr:to>
      <xdr:col>55</xdr:col>
      <xdr:colOff>50800</xdr:colOff>
      <xdr:row>39</xdr:row>
      <xdr:rowOff>28194</xdr:rowOff>
    </xdr:to>
    <xdr:sp macro="" textlink="">
      <xdr:nvSpPr>
        <xdr:cNvPr id="310" name="楕円 309"/>
        <xdr:cNvSpPr/>
      </xdr:nvSpPr>
      <xdr:spPr>
        <a:xfrm>
          <a:off x="10426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12971</xdr:rowOff>
    </xdr:from>
    <xdr:ext cx="378565" cy="259045"/>
    <xdr:sp macro="" textlink="">
      <xdr:nvSpPr>
        <xdr:cNvPr id="311" name="労働費該当値テキスト"/>
        <xdr:cNvSpPr txBox="1"/>
      </xdr:nvSpPr>
      <xdr:spPr>
        <a:xfrm>
          <a:off x="10528300" y="652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54991</xdr:rowOff>
    </xdr:from>
    <xdr:to>
      <xdr:col>50</xdr:col>
      <xdr:colOff>165100</xdr:colOff>
      <xdr:row>38</xdr:row>
      <xdr:rowOff>156591</xdr:rowOff>
    </xdr:to>
    <xdr:sp macro="" textlink="">
      <xdr:nvSpPr>
        <xdr:cNvPr id="312" name="楕円 311"/>
        <xdr:cNvSpPr/>
      </xdr:nvSpPr>
      <xdr:spPr>
        <a:xfrm>
          <a:off x="9588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147718</xdr:rowOff>
    </xdr:from>
    <xdr:ext cx="378565" cy="259045"/>
    <xdr:sp macro="" textlink="">
      <xdr:nvSpPr>
        <xdr:cNvPr id="313" name="テキスト ボックス 312"/>
        <xdr:cNvSpPr txBox="1"/>
      </xdr:nvSpPr>
      <xdr:spPr>
        <a:xfrm>
          <a:off x="9450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101854</xdr:rowOff>
    </xdr:from>
    <xdr:to>
      <xdr:col>46</xdr:col>
      <xdr:colOff>38100</xdr:colOff>
      <xdr:row>39</xdr:row>
      <xdr:rowOff>32004</xdr:rowOff>
    </xdr:to>
    <xdr:sp macro="" textlink="">
      <xdr:nvSpPr>
        <xdr:cNvPr id="314" name="楕円 313"/>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23131</xdr:rowOff>
    </xdr:from>
    <xdr:ext cx="378565" cy="259045"/>
    <xdr:sp macro="" textlink="">
      <xdr:nvSpPr>
        <xdr:cNvPr id="315" name="テキスト ボックス 314"/>
        <xdr:cNvSpPr txBox="1"/>
      </xdr:nvSpPr>
      <xdr:spPr>
        <a:xfrm>
          <a:off x="8561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102235</xdr:rowOff>
    </xdr:from>
    <xdr:to>
      <xdr:col>41</xdr:col>
      <xdr:colOff>101600</xdr:colOff>
      <xdr:row>39</xdr:row>
      <xdr:rowOff>32385</xdr:rowOff>
    </xdr:to>
    <xdr:sp macro="" textlink="">
      <xdr:nvSpPr>
        <xdr:cNvPr id="316" name="楕円 315"/>
        <xdr:cNvSpPr/>
      </xdr:nvSpPr>
      <xdr:spPr>
        <a:xfrm>
          <a:off x="7810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23512</xdr:rowOff>
    </xdr:from>
    <xdr:ext cx="378565" cy="259045"/>
    <xdr:sp macro="" textlink="">
      <xdr:nvSpPr>
        <xdr:cNvPr id="317" name="テキスト ボックス 316"/>
        <xdr:cNvSpPr txBox="1"/>
      </xdr:nvSpPr>
      <xdr:spPr>
        <a:xfrm>
          <a:off x="7672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18" name="楕円 317"/>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19" name="テキスト ボックス 318"/>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65372</xdr:rowOff>
    </xdr:from>
    <xdr:to>
      <xdr:col>55</xdr:col>
      <xdr:colOff>0</xdr:colOff>
      <xdr:row>58</xdr:row>
      <xdr:rowOff>66809</xdr:rowOff>
    </xdr:to>
    <xdr:cxnSp macro="">
      <xdr:nvCxnSpPr>
        <xdr:cNvPr id="350" name="直線コネクタ 349"/>
        <xdr:cNvCxnSpPr/>
      </xdr:nvCxnSpPr>
      <xdr:spPr>
        <a:xfrm flipV="1">
          <a:off x="9639300" y="10009472"/>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66809</xdr:rowOff>
    </xdr:from>
    <xdr:to>
      <xdr:col>50</xdr:col>
      <xdr:colOff>114300</xdr:colOff>
      <xdr:row>58</xdr:row>
      <xdr:rowOff>95939</xdr:rowOff>
    </xdr:to>
    <xdr:cxnSp macro="">
      <xdr:nvCxnSpPr>
        <xdr:cNvPr id="353" name="直線コネクタ 352"/>
        <xdr:cNvCxnSpPr/>
      </xdr:nvCxnSpPr>
      <xdr:spPr>
        <a:xfrm flipV="1">
          <a:off x="8750300" y="1001090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84738</xdr:rowOff>
    </xdr:from>
    <xdr:to>
      <xdr:col>45</xdr:col>
      <xdr:colOff>177800</xdr:colOff>
      <xdr:row>58</xdr:row>
      <xdr:rowOff>95939</xdr:rowOff>
    </xdr:to>
    <xdr:cxnSp macro="">
      <xdr:nvCxnSpPr>
        <xdr:cNvPr id="356" name="直線コネクタ 355"/>
        <xdr:cNvCxnSpPr/>
      </xdr:nvCxnSpPr>
      <xdr:spPr>
        <a:xfrm>
          <a:off x="7861300" y="1002883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84738</xdr:rowOff>
    </xdr:from>
    <xdr:to>
      <xdr:col>41</xdr:col>
      <xdr:colOff>50800</xdr:colOff>
      <xdr:row>58</xdr:row>
      <xdr:rowOff>116285</xdr:rowOff>
    </xdr:to>
    <xdr:cxnSp macro="">
      <xdr:nvCxnSpPr>
        <xdr:cNvPr id="359" name="直線コネクタ 358"/>
        <xdr:cNvCxnSpPr/>
      </xdr:nvCxnSpPr>
      <xdr:spPr>
        <a:xfrm flipV="1">
          <a:off x="6972300" y="1002883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14572</xdr:rowOff>
    </xdr:from>
    <xdr:to>
      <xdr:col>55</xdr:col>
      <xdr:colOff>50800</xdr:colOff>
      <xdr:row>58</xdr:row>
      <xdr:rowOff>116172</xdr:rowOff>
    </xdr:to>
    <xdr:sp macro="" textlink="">
      <xdr:nvSpPr>
        <xdr:cNvPr id="369" name="楕円 368"/>
        <xdr:cNvSpPr/>
      </xdr:nvSpPr>
      <xdr:spPr>
        <a:xfrm>
          <a:off x="10426700" y="99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37449</xdr:rowOff>
    </xdr:from>
    <xdr:ext cx="469744" cy="259045"/>
    <xdr:sp macro="" textlink="">
      <xdr:nvSpPr>
        <xdr:cNvPr id="370" name="農林水産業費該当値テキスト"/>
        <xdr:cNvSpPr txBox="1"/>
      </xdr:nvSpPr>
      <xdr:spPr>
        <a:xfrm>
          <a:off x="10528300" y="98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16009</xdr:rowOff>
    </xdr:from>
    <xdr:to>
      <xdr:col>50</xdr:col>
      <xdr:colOff>165100</xdr:colOff>
      <xdr:row>58</xdr:row>
      <xdr:rowOff>117609</xdr:rowOff>
    </xdr:to>
    <xdr:sp macro="" textlink="">
      <xdr:nvSpPr>
        <xdr:cNvPr id="371" name="楕円 370"/>
        <xdr:cNvSpPr/>
      </xdr:nvSpPr>
      <xdr:spPr>
        <a:xfrm>
          <a:off x="9588500" y="99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134136</xdr:rowOff>
    </xdr:from>
    <xdr:ext cx="469744" cy="259045"/>
    <xdr:sp macro="" textlink="">
      <xdr:nvSpPr>
        <xdr:cNvPr id="372" name="テキスト ボックス 371"/>
        <xdr:cNvSpPr txBox="1"/>
      </xdr:nvSpPr>
      <xdr:spPr>
        <a:xfrm>
          <a:off x="9404428" y="97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45139</xdr:rowOff>
    </xdr:from>
    <xdr:to>
      <xdr:col>46</xdr:col>
      <xdr:colOff>38100</xdr:colOff>
      <xdr:row>58</xdr:row>
      <xdr:rowOff>146739</xdr:rowOff>
    </xdr:to>
    <xdr:sp macro="" textlink="">
      <xdr:nvSpPr>
        <xdr:cNvPr id="373" name="楕円 372"/>
        <xdr:cNvSpPr/>
      </xdr:nvSpPr>
      <xdr:spPr>
        <a:xfrm>
          <a:off x="8699500" y="99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137866</xdr:rowOff>
    </xdr:from>
    <xdr:ext cx="469744" cy="259045"/>
    <xdr:sp macro="" textlink="">
      <xdr:nvSpPr>
        <xdr:cNvPr id="374" name="テキスト ボックス 373"/>
        <xdr:cNvSpPr txBox="1"/>
      </xdr:nvSpPr>
      <xdr:spPr>
        <a:xfrm>
          <a:off x="8515428" y="100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33938</xdr:rowOff>
    </xdr:from>
    <xdr:to>
      <xdr:col>41</xdr:col>
      <xdr:colOff>101600</xdr:colOff>
      <xdr:row>58</xdr:row>
      <xdr:rowOff>135538</xdr:rowOff>
    </xdr:to>
    <xdr:sp macro="" textlink="">
      <xdr:nvSpPr>
        <xdr:cNvPr id="375" name="楕円 374"/>
        <xdr:cNvSpPr/>
      </xdr:nvSpPr>
      <xdr:spPr>
        <a:xfrm>
          <a:off x="7810500" y="99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126665</xdr:rowOff>
    </xdr:from>
    <xdr:ext cx="469744" cy="259045"/>
    <xdr:sp macro="" textlink="">
      <xdr:nvSpPr>
        <xdr:cNvPr id="376" name="テキスト ボックス 375"/>
        <xdr:cNvSpPr txBox="1"/>
      </xdr:nvSpPr>
      <xdr:spPr>
        <a:xfrm>
          <a:off x="7626428" y="1007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65485</xdr:rowOff>
    </xdr:from>
    <xdr:to>
      <xdr:col>36</xdr:col>
      <xdr:colOff>165100</xdr:colOff>
      <xdr:row>58</xdr:row>
      <xdr:rowOff>167085</xdr:rowOff>
    </xdr:to>
    <xdr:sp macro="" textlink="">
      <xdr:nvSpPr>
        <xdr:cNvPr id="377" name="楕円 376"/>
        <xdr:cNvSpPr/>
      </xdr:nvSpPr>
      <xdr:spPr>
        <a:xfrm>
          <a:off x="6921500" y="10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158212</xdr:rowOff>
    </xdr:from>
    <xdr:ext cx="469744" cy="259045"/>
    <xdr:sp macro="" textlink="">
      <xdr:nvSpPr>
        <xdr:cNvPr id="378" name="テキスト ボックス 377"/>
        <xdr:cNvSpPr txBox="1"/>
      </xdr:nvSpPr>
      <xdr:spPr>
        <a:xfrm>
          <a:off x="6737428" y="1010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26155</xdr:rowOff>
    </xdr:from>
    <xdr:to>
      <xdr:col>55</xdr:col>
      <xdr:colOff>0</xdr:colOff>
      <xdr:row>78</xdr:row>
      <xdr:rowOff>74640</xdr:rowOff>
    </xdr:to>
    <xdr:cxnSp macro="">
      <xdr:nvCxnSpPr>
        <xdr:cNvPr id="405" name="直線コネクタ 404"/>
        <xdr:cNvCxnSpPr/>
      </xdr:nvCxnSpPr>
      <xdr:spPr>
        <a:xfrm flipV="1">
          <a:off x="9639300" y="13399255"/>
          <a:ext cx="8382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61565</xdr:rowOff>
    </xdr:from>
    <xdr:to>
      <xdr:col>50</xdr:col>
      <xdr:colOff>114300</xdr:colOff>
      <xdr:row>78</xdr:row>
      <xdr:rowOff>74640</xdr:rowOff>
    </xdr:to>
    <xdr:cxnSp macro="">
      <xdr:nvCxnSpPr>
        <xdr:cNvPr id="408" name="直線コネクタ 407"/>
        <xdr:cNvCxnSpPr/>
      </xdr:nvCxnSpPr>
      <xdr:spPr>
        <a:xfrm>
          <a:off x="8750300" y="13434665"/>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61565</xdr:rowOff>
    </xdr:from>
    <xdr:to>
      <xdr:col>45</xdr:col>
      <xdr:colOff>177800</xdr:colOff>
      <xdr:row>78</xdr:row>
      <xdr:rowOff>69635</xdr:rowOff>
    </xdr:to>
    <xdr:cxnSp macro="">
      <xdr:nvCxnSpPr>
        <xdr:cNvPr id="411" name="直線コネクタ 410"/>
        <xdr:cNvCxnSpPr/>
      </xdr:nvCxnSpPr>
      <xdr:spPr>
        <a:xfrm flipV="1">
          <a:off x="7861300" y="1343466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69635</xdr:rowOff>
    </xdr:from>
    <xdr:to>
      <xdr:col>41</xdr:col>
      <xdr:colOff>50800</xdr:colOff>
      <xdr:row>78</xdr:row>
      <xdr:rowOff>78344</xdr:rowOff>
    </xdr:to>
    <xdr:cxnSp macro="">
      <xdr:nvCxnSpPr>
        <xdr:cNvPr id="414" name="直線コネクタ 413"/>
        <xdr:cNvCxnSpPr/>
      </xdr:nvCxnSpPr>
      <xdr:spPr>
        <a:xfrm flipV="1">
          <a:off x="6972300" y="1344273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146805</xdr:rowOff>
    </xdr:from>
    <xdr:to>
      <xdr:col>55</xdr:col>
      <xdr:colOff>50800</xdr:colOff>
      <xdr:row>78</xdr:row>
      <xdr:rowOff>76955</xdr:rowOff>
    </xdr:to>
    <xdr:sp macro="" textlink="">
      <xdr:nvSpPr>
        <xdr:cNvPr id="424" name="楕円 423"/>
        <xdr:cNvSpPr/>
      </xdr:nvSpPr>
      <xdr:spPr>
        <a:xfrm>
          <a:off x="10426700" y="133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61732</xdr:rowOff>
    </xdr:from>
    <xdr:ext cx="469744" cy="259045"/>
    <xdr:sp macro="" textlink="">
      <xdr:nvSpPr>
        <xdr:cNvPr id="425" name="商工費該当値テキスト"/>
        <xdr:cNvSpPr txBox="1"/>
      </xdr:nvSpPr>
      <xdr:spPr>
        <a:xfrm>
          <a:off x="10528300" y="1326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23840</xdr:rowOff>
    </xdr:from>
    <xdr:to>
      <xdr:col>50</xdr:col>
      <xdr:colOff>165100</xdr:colOff>
      <xdr:row>78</xdr:row>
      <xdr:rowOff>125440</xdr:rowOff>
    </xdr:to>
    <xdr:sp macro="" textlink="">
      <xdr:nvSpPr>
        <xdr:cNvPr id="426" name="楕円 425"/>
        <xdr:cNvSpPr/>
      </xdr:nvSpPr>
      <xdr:spPr>
        <a:xfrm>
          <a:off x="9588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116567</xdr:rowOff>
    </xdr:from>
    <xdr:ext cx="469744" cy="259045"/>
    <xdr:sp macro="" textlink="">
      <xdr:nvSpPr>
        <xdr:cNvPr id="427" name="テキスト ボックス 426"/>
        <xdr:cNvSpPr txBox="1"/>
      </xdr:nvSpPr>
      <xdr:spPr>
        <a:xfrm>
          <a:off x="9404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10765</xdr:rowOff>
    </xdr:from>
    <xdr:to>
      <xdr:col>46</xdr:col>
      <xdr:colOff>38100</xdr:colOff>
      <xdr:row>78</xdr:row>
      <xdr:rowOff>112365</xdr:rowOff>
    </xdr:to>
    <xdr:sp macro="" textlink="">
      <xdr:nvSpPr>
        <xdr:cNvPr id="428" name="楕円 427"/>
        <xdr:cNvSpPr/>
      </xdr:nvSpPr>
      <xdr:spPr>
        <a:xfrm>
          <a:off x="869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103492</xdr:rowOff>
    </xdr:from>
    <xdr:ext cx="469744" cy="259045"/>
    <xdr:sp macro="" textlink="">
      <xdr:nvSpPr>
        <xdr:cNvPr id="429" name="テキスト ボックス 428"/>
        <xdr:cNvSpPr txBox="1"/>
      </xdr:nvSpPr>
      <xdr:spPr>
        <a:xfrm>
          <a:off x="8515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18835</xdr:rowOff>
    </xdr:from>
    <xdr:to>
      <xdr:col>41</xdr:col>
      <xdr:colOff>101600</xdr:colOff>
      <xdr:row>78</xdr:row>
      <xdr:rowOff>120435</xdr:rowOff>
    </xdr:to>
    <xdr:sp macro="" textlink="">
      <xdr:nvSpPr>
        <xdr:cNvPr id="430" name="楕円 429"/>
        <xdr:cNvSpPr/>
      </xdr:nvSpPr>
      <xdr:spPr>
        <a:xfrm>
          <a:off x="7810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111562</xdr:rowOff>
    </xdr:from>
    <xdr:ext cx="469744" cy="259045"/>
    <xdr:sp macro="" textlink="">
      <xdr:nvSpPr>
        <xdr:cNvPr id="431" name="テキスト ボックス 430"/>
        <xdr:cNvSpPr txBox="1"/>
      </xdr:nvSpPr>
      <xdr:spPr>
        <a:xfrm>
          <a:off x="7626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27544</xdr:rowOff>
    </xdr:from>
    <xdr:to>
      <xdr:col>36</xdr:col>
      <xdr:colOff>165100</xdr:colOff>
      <xdr:row>78</xdr:row>
      <xdr:rowOff>129144</xdr:rowOff>
    </xdr:to>
    <xdr:sp macro="" textlink="">
      <xdr:nvSpPr>
        <xdr:cNvPr id="432" name="楕円 431"/>
        <xdr:cNvSpPr/>
      </xdr:nvSpPr>
      <xdr:spPr>
        <a:xfrm>
          <a:off x="6921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120271</xdr:rowOff>
    </xdr:from>
    <xdr:ext cx="469744" cy="259045"/>
    <xdr:sp macro="" textlink="">
      <xdr:nvSpPr>
        <xdr:cNvPr id="433" name="テキスト ボックス 432"/>
        <xdr:cNvSpPr txBox="1"/>
      </xdr:nvSpPr>
      <xdr:spPr>
        <a:xfrm>
          <a:off x="6737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85065</xdr:rowOff>
    </xdr:from>
    <xdr:to>
      <xdr:col>55</xdr:col>
      <xdr:colOff>0</xdr:colOff>
      <xdr:row>97</xdr:row>
      <xdr:rowOff>105956</xdr:rowOff>
    </xdr:to>
    <xdr:cxnSp macro="">
      <xdr:nvCxnSpPr>
        <xdr:cNvPr id="462" name="直線コネクタ 461"/>
        <xdr:cNvCxnSpPr/>
      </xdr:nvCxnSpPr>
      <xdr:spPr>
        <a:xfrm flipV="1">
          <a:off x="9639300" y="16715715"/>
          <a:ext cx="8382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105956</xdr:rowOff>
    </xdr:from>
    <xdr:to>
      <xdr:col>50</xdr:col>
      <xdr:colOff>114300</xdr:colOff>
      <xdr:row>97</xdr:row>
      <xdr:rowOff>107862</xdr:rowOff>
    </xdr:to>
    <xdr:cxnSp macro="">
      <xdr:nvCxnSpPr>
        <xdr:cNvPr id="465" name="直線コネクタ 464"/>
        <xdr:cNvCxnSpPr/>
      </xdr:nvCxnSpPr>
      <xdr:spPr>
        <a:xfrm flipV="1">
          <a:off x="8750300" y="167366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107862</xdr:rowOff>
    </xdr:from>
    <xdr:to>
      <xdr:col>45</xdr:col>
      <xdr:colOff>177800</xdr:colOff>
      <xdr:row>97</xdr:row>
      <xdr:rowOff>130023</xdr:rowOff>
    </xdr:to>
    <xdr:cxnSp macro="">
      <xdr:nvCxnSpPr>
        <xdr:cNvPr id="468" name="直線コネクタ 467"/>
        <xdr:cNvCxnSpPr/>
      </xdr:nvCxnSpPr>
      <xdr:spPr>
        <a:xfrm flipV="1">
          <a:off x="7861300" y="16738512"/>
          <a:ext cx="889000" cy="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129172</xdr:rowOff>
    </xdr:from>
    <xdr:to>
      <xdr:col>41</xdr:col>
      <xdr:colOff>50800</xdr:colOff>
      <xdr:row>97</xdr:row>
      <xdr:rowOff>130023</xdr:rowOff>
    </xdr:to>
    <xdr:cxnSp macro="">
      <xdr:nvCxnSpPr>
        <xdr:cNvPr id="471" name="直線コネクタ 470"/>
        <xdr:cNvCxnSpPr/>
      </xdr:nvCxnSpPr>
      <xdr:spPr>
        <a:xfrm>
          <a:off x="6972300" y="16759822"/>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34265</xdr:rowOff>
    </xdr:from>
    <xdr:to>
      <xdr:col>55</xdr:col>
      <xdr:colOff>50800</xdr:colOff>
      <xdr:row>97</xdr:row>
      <xdr:rowOff>135865</xdr:rowOff>
    </xdr:to>
    <xdr:sp macro="" textlink="">
      <xdr:nvSpPr>
        <xdr:cNvPr id="481" name="楕円 480"/>
        <xdr:cNvSpPr/>
      </xdr:nvSpPr>
      <xdr:spPr>
        <a:xfrm>
          <a:off x="104267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120642</xdr:rowOff>
    </xdr:from>
    <xdr:ext cx="534377" cy="259045"/>
    <xdr:sp macro="" textlink="">
      <xdr:nvSpPr>
        <xdr:cNvPr id="482" name="土木費該当値テキスト"/>
        <xdr:cNvSpPr txBox="1"/>
      </xdr:nvSpPr>
      <xdr:spPr>
        <a:xfrm>
          <a:off x="10528300" y="165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55156</xdr:rowOff>
    </xdr:from>
    <xdr:to>
      <xdr:col>50</xdr:col>
      <xdr:colOff>165100</xdr:colOff>
      <xdr:row>97</xdr:row>
      <xdr:rowOff>156756</xdr:rowOff>
    </xdr:to>
    <xdr:sp macro="" textlink="">
      <xdr:nvSpPr>
        <xdr:cNvPr id="483" name="楕円 482"/>
        <xdr:cNvSpPr/>
      </xdr:nvSpPr>
      <xdr:spPr>
        <a:xfrm>
          <a:off x="9588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147883</xdr:rowOff>
    </xdr:from>
    <xdr:ext cx="534377" cy="259045"/>
    <xdr:sp macro="" textlink="">
      <xdr:nvSpPr>
        <xdr:cNvPr id="484" name="テキスト ボックス 483"/>
        <xdr:cNvSpPr txBox="1"/>
      </xdr:nvSpPr>
      <xdr:spPr>
        <a:xfrm>
          <a:off x="9372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57062</xdr:rowOff>
    </xdr:from>
    <xdr:to>
      <xdr:col>46</xdr:col>
      <xdr:colOff>38100</xdr:colOff>
      <xdr:row>97</xdr:row>
      <xdr:rowOff>158662</xdr:rowOff>
    </xdr:to>
    <xdr:sp macro="" textlink="">
      <xdr:nvSpPr>
        <xdr:cNvPr id="485" name="楕円 484"/>
        <xdr:cNvSpPr/>
      </xdr:nvSpPr>
      <xdr:spPr>
        <a:xfrm>
          <a:off x="8699500" y="166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149789</xdr:rowOff>
    </xdr:from>
    <xdr:ext cx="534377" cy="259045"/>
    <xdr:sp macro="" textlink="">
      <xdr:nvSpPr>
        <xdr:cNvPr id="486" name="テキスト ボックス 485"/>
        <xdr:cNvSpPr txBox="1"/>
      </xdr:nvSpPr>
      <xdr:spPr>
        <a:xfrm>
          <a:off x="8483111" y="167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79223</xdr:rowOff>
    </xdr:from>
    <xdr:to>
      <xdr:col>41</xdr:col>
      <xdr:colOff>101600</xdr:colOff>
      <xdr:row>98</xdr:row>
      <xdr:rowOff>9373</xdr:rowOff>
    </xdr:to>
    <xdr:sp macro="" textlink="">
      <xdr:nvSpPr>
        <xdr:cNvPr id="487" name="楕円 486"/>
        <xdr:cNvSpPr/>
      </xdr:nvSpPr>
      <xdr:spPr>
        <a:xfrm>
          <a:off x="7810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500</xdr:rowOff>
    </xdr:from>
    <xdr:ext cx="534377" cy="259045"/>
    <xdr:sp macro="" textlink="">
      <xdr:nvSpPr>
        <xdr:cNvPr id="488" name="テキスト ボックス 487"/>
        <xdr:cNvSpPr txBox="1"/>
      </xdr:nvSpPr>
      <xdr:spPr>
        <a:xfrm>
          <a:off x="7594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78372</xdr:rowOff>
    </xdr:from>
    <xdr:to>
      <xdr:col>36</xdr:col>
      <xdr:colOff>165100</xdr:colOff>
      <xdr:row>98</xdr:row>
      <xdr:rowOff>8522</xdr:rowOff>
    </xdr:to>
    <xdr:sp macro="" textlink="">
      <xdr:nvSpPr>
        <xdr:cNvPr id="489" name="楕円 488"/>
        <xdr:cNvSpPr/>
      </xdr:nvSpPr>
      <xdr:spPr>
        <a:xfrm>
          <a:off x="6921500" y="167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171099</xdr:rowOff>
    </xdr:from>
    <xdr:ext cx="534377" cy="259045"/>
    <xdr:sp macro="" textlink="">
      <xdr:nvSpPr>
        <xdr:cNvPr id="490" name="テキスト ボックス 489"/>
        <xdr:cNvSpPr txBox="1"/>
      </xdr:nvSpPr>
      <xdr:spPr>
        <a:xfrm>
          <a:off x="6705111" y="168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121812</xdr:rowOff>
    </xdr:from>
    <xdr:to>
      <xdr:col>85</xdr:col>
      <xdr:colOff>127000</xdr:colOff>
      <xdr:row>37</xdr:row>
      <xdr:rowOff>7626</xdr:rowOff>
    </xdr:to>
    <xdr:cxnSp macro="">
      <xdr:nvCxnSpPr>
        <xdr:cNvPr id="516" name="直線コネクタ 515"/>
        <xdr:cNvCxnSpPr/>
      </xdr:nvCxnSpPr>
      <xdr:spPr>
        <a:xfrm flipV="1">
          <a:off x="15481300" y="6122562"/>
          <a:ext cx="838200" cy="2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7626</xdr:rowOff>
    </xdr:from>
    <xdr:to>
      <xdr:col>81</xdr:col>
      <xdr:colOff>50800</xdr:colOff>
      <xdr:row>37</xdr:row>
      <xdr:rowOff>10713</xdr:rowOff>
    </xdr:to>
    <xdr:cxnSp macro="">
      <xdr:nvCxnSpPr>
        <xdr:cNvPr id="519" name="直線コネクタ 518"/>
        <xdr:cNvCxnSpPr/>
      </xdr:nvCxnSpPr>
      <xdr:spPr>
        <a:xfrm flipV="1">
          <a:off x="14592300" y="635127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170904</xdr:rowOff>
    </xdr:from>
    <xdr:to>
      <xdr:col>76</xdr:col>
      <xdr:colOff>114300</xdr:colOff>
      <xdr:row>37</xdr:row>
      <xdr:rowOff>10713</xdr:rowOff>
    </xdr:to>
    <xdr:cxnSp macro="">
      <xdr:nvCxnSpPr>
        <xdr:cNvPr id="522" name="直線コネクタ 521"/>
        <xdr:cNvCxnSpPr/>
      </xdr:nvCxnSpPr>
      <xdr:spPr>
        <a:xfrm>
          <a:off x="13703300" y="6343104"/>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170904</xdr:rowOff>
    </xdr:from>
    <xdr:to>
      <xdr:col>71</xdr:col>
      <xdr:colOff>177800</xdr:colOff>
      <xdr:row>37</xdr:row>
      <xdr:rowOff>27400</xdr:rowOff>
    </xdr:to>
    <xdr:cxnSp macro="">
      <xdr:nvCxnSpPr>
        <xdr:cNvPr id="525" name="直線コネクタ 524"/>
        <xdr:cNvCxnSpPr/>
      </xdr:nvCxnSpPr>
      <xdr:spPr>
        <a:xfrm flipV="1">
          <a:off x="12814300" y="6343104"/>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71012</xdr:rowOff>
    </xdr:from>
    <xdr:to>
      <xdr:col>85</xdr:col>
      <xdr:colOff>177800</xdr:colOff>
      <xdr:row>36</xdr:row>
      <xdr:rowOff>1162</xdr:rowOff>
    </xdr:to>
    <xdr:sp macro="" textlink="">
      <xdr:nvSpPr>
        <xdr:cNvPr id="535" name="楕円 534"/>
        <xdr:cNvSpPr/>
      </xdr:nvSpPr>
      <xdr:spPr>
        <a:xfrm>
          <a:off x="16268700" y="60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93889</xdr:rowOff>
    </xdr:from>
    <xdr:ext cx="534377" cy="259045"/>
    <xdr:sp macro="" textlink="">
      <xdr:nvSpPr>
        <xdr:cNvPr id="536" name="消防費該当値テキスト"/>
        <xdr:cNvSpPr txBox="1"/>
      </xdr:nvSpPr>
      <xdr:spPr>
        <a:xfrm>
          <a:off x="16370300" y="59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128276</xdr:rowOff>
    </xdr:from>
    <xdr:to>
      <xdr:col>81</xdr:col>
      <xdr:colOff>101600</xdr:colOff>
      <xdr:row>37</xdr:row>
      <xdr:rowOff>58426</xdr:rowOff>
    </xdr:to>
    <xdr:sp macro="" textlink="">
      <xdr:nvSpPr>
        <xdr:cNvPr id="537" name="楕円 536"/>
        <xdr:cNvSpPr/>
      </xdr:nvSpPr>
      <xdr:spPr>
        <a:xfrm>
          <a:off x="15430500" y="63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49553</xdr:rowOff>
    </xdr:from>
    <xdr:ext cx="534377" cy="259045"/>
    <xdr:sp macro="" textlink="">
      <xdr:nvSpPr>
        <xdr:cNvPr id="538" name="テキスト ボックス 537"/>
        <xdr:cNvSpPr txBox="1"/>
      </xdr:nvSpPr>
      <xdr:spPr>
        <a:xfrm>
          <a:off x="15214111" y="6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131363</xdr:rowOff>
    </xdr:from>
    <xdr:to>
      <xdr:col>76</xdr:col>
      <xdr:colOff>165100</xdr:colOff>
      <xdr:row>37</xdr:row>
      <xdr:rowOff>61513</xdr:rowOff>
    </xdr:to>
    <xdr:sp macro="" textlink="">
      <xdr:nvSpPr>
        <xdr:cNvPr id="539" name="楕円 538"/>
        <xdr:cNvSpPr/>
      </xdr:nvSpPr>
      <xdr:spPr>
        <a:xfrm>
          <a:off x="14541500" y="63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52640</xdr:rowOff>
    </xdr:from>
    <xdr:ext cx="534377" cy="259045"/>
    <xdr:sp macro="" textlink="">
      <xdr:nvSpPr>
        <xdr:cNvPr id="540" name="テキスト ボックス 539"/>
        <xdr:cNvSpPr txBox="1"/>
      </xdr:nvSpPr>
      <xdr:spPr>
        <a:xfrm>
          <a:off x="14325111" y="6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120104</xdr:rowOff>
    </xdr:from>
    <xdr:to>
      <xdr:col>72</xdr:col>
      <xdr:colOff>38100</xdr:colOff>
      <xdr:row>37</xdr:row>
      <xdr:rowOff>50254</xdr:rowOff>
    </xdr:to>
    <xdr:sp macro="" textlink="">
      <xdr:nvSpPr>
        <xdr:cNvPr id="541" name="楕円 540"/>
        <xdr:cNvSpPr/>
      </xdr:nvSpPr>
      <xdr:spPr>
        <a:xfrm>
          <a:off x="13652500" y="62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41381</xdr:rowOff>
    </xdr:from>
    <xdr:ext cx="534377" cy="259045"/>
    <xdr:sp macro="" textlink="">
      <xdr:nvSpPr>
        <xdr:cNvPr id="542" name="テキスト ボックス 541"/>
        <xdr:cNvSpPr txBox="1"/>
      </xdr:nvSpPr>
      <xdr:spPr>
        <a:xfrm>
          <a:off x="13436111" y="63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148050</xdr:rowOff>
    </xdr:from>
    <xdr:to>
      <xdr:col>67</xdr:col>
      <xdr:colOff>101600</xdr:colOff>
      <xdr:row>37</xdr:row>
      <xdr:rowOff>78200</xdr:rowOff>
    </xdr:to>
    <xdr:sp macro="" textlink="">
      <xdr:nvSpPr>
        <xdr:cNvPr id="543" name="楕円 542"/>
        <xdr:cNvSpPr/>
      </xdr:nvSpPr>
      <xdr:spPr>
        <a:xfrm>
          <a:off x="12763500" y="63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69327</xdr:rowOff>
    </xdr:from>
    <xdr:ext cx="534377" cy="259045"/>
    <xdr:sp macro="" textlink="">
      <xdr:nvSpPr>
        <xdr:cNvPr id="544" name="テキスト ボックス 543"/>
        <xdr:cNvSpPr txBox="1"/>
      </xdr:nvSpPr>
      <xdr:spPr>
        <a:xfrm>
          <a:off x="12547111" y="6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142329</xdr:rowOff>
    </xdr:from>
    <xdr:to>
      <xdr:col>85</xdr:col>
      <xdr:colOff>127000</xdr:colOff>
      <xdr:row>56</xdr:row>
      <xdr:rowOff>103486</xdr:rowOff>
    </xdr:to>
    <xdr:cxnSp macro="">
      <xdr:nvCxnSpPr>
        <xdr:cNvPr id="574" name="直線コネクタ 573"/>
        <xdr:cNvCxnSpPr/>
      </xdr:nvCxnSpPr>
      <xdr:spPr>
        <a:xfrm flipV="1">
          <a:off x="15481300" y="9572079"/>
          <a:ext cx="8382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103486</xdr:rowOff>
    </xdr:from>
    <xdr:to>
      <xdr:col>81</xdr:col>
      <xdr:colOff>50800</xdr:colOff>
      <xdr:row>56</xdr:row>
      <xdr:rowOff>170294</xdr:rowOff>
    </xdr:to>
    <xdr:cxnSp macro="">
      <xdr:nvCxnSpPr>
        <xdr:cNvPr id="577" name="直線コネクタ 576"/>
        <xdr:cNvCxnSpPr/>
      </xdr:nvCxnSpPr>
      <xdr:spPr>
        <a:xfrm flipV="1">
          <a:off x="14592300" y="9704686"/>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127927</xdr:rowOff>
    </xdr:from>
    <xdr:to>
      <xdr:col>76</xdr:col>
      <xdr:colOff>114300</xdr:colOff>
      <xdr:row>56</xdr:row>
      <xdr:rowOff>170294</xdr:rowOff>
    </xdr:to>
    <xdr:cxnSp macro="">
      <xdr:nvCxnSpPr>
        <xdr:cNvPr id="580" name="直線コネクタ 579"/>
        <xdr:cNvCxnSpPr/>
      </xdr:nvCxnSpPr>
      <xdr:spPr>
        <a:xfrm>
          <a:off x="13703300" y="9729127"/>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75520</xdr:rowOff>
    </xdr:from>
    <xdr:to>
      <xdr:col>71</xdr:col>
      <xdr:colOff>177800</xdr:colOff>
      <xdr:row>56</xdr:row>
      <xdr:rowOff>127927</xdr:rowOff>
    </xdr:to>
    <xdr:cxnSp macro="">
      <xdr:nvCxnSpPr>
        <xdr:cNvPr id="583" name="直線コネクタ 582"/>
        <xdr:cNvCxnSpPr/>
      </xdr:nvCxnSpPr>
      <xdr:spPr>
        <a:xfrm>
          <a:off x="12814300" y="9676720"/>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91529</xdr:rowOff>
    </xdr:from>
    <xdr:to>
      <xdr:col>85</xdr:col>
      <xdr:colOff>177800</xdr:colOff>
      <xdr:row>56</xdr:row>
      <xdr:rowOff>21679</xdr:rowOff>
    </xdr:to>
    <xdr:sp macro="" textlink="">
      <xdr:nvSpPr>
        <xdr:cNvPr id="593" name="楕円 592"/>
        <xdr:cNvSpPr/>
      </xdr:nvSpPr>
      <xdr:spPr>
        <a:xfrm>
          <a:off x="16268700" y="95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69956</xdr:rowOff>
    </xdr:from>
    <xdr:ext cx="534377" cy="259045"/>
    <xdr:sp macro="" textlink="">
      <xdr:nvSpPr>
        <xdr:cNvPr id="594" name="教育費該当値テキスト"/>
        <xdr:cNvSpPr txBox="1"/>
      </xdr:nvSpPr>
      <xdr:spPr>
        <a:xfrm>
          <a:off x="16370300" y="94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52686</xdr:rowOff>
    </xdr:from>
    <xdr:to>
      <xdr:col>81</xdr:col>
      <xdr:colOff>101600</xdr:colOff>
      <xdr:row>56</xdr:row>
      <xdr:rowOff>154286</xdr:rowOff>
    </xdr:to>
    <xdr:sp macro="" textlink="">
      <xdr:nvSpPr>
        <xdr:cNvPr id="595" name="楕円 594"/>
        <xdr:cNvSpPr/>
      </xdr:nvSpPr>
      <xdr:spPr>
        <a:xfrm>
          <a:off x="15430500" y="96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145413</xdr:rowOff>
    </xdr:from>
    <xdr:ext cx="534377" cy="259045"/>
    <xdr:sp macro="" textlink="">
      <xdr:nvSpPr>
        <xdr:cNvPr id="596" name="テキスト ボックス 595"/>
        <xdr:cNvSpPr txBox="1"/>
      </xdr:nvSpPr>
      <xdr:spPr>
        <a:xfrm>
          <a:off x="15214111" y="97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119494</xdr:rowOff>
    </xdr:from>
    <xdr:to>
      <xdr:col>76</xdr:col>
      <xdr:colOff>165100</xdr:colOff>
      <xdr:row>57</xdr:row>
      <xdr:rowOff>49644</xdr:rowOff>
    </xdr:to>
    <xdr:sp macro="" textlink="">
      <xdr:nvSpPr>
        <xdr:cNvPr id="597" name="楕円 596"/>
        <xdr:cNvSpPr/>
      </xdr:nvSpPr>
      <xdr:spPr>
        <a:xfrm>
          <a:off x="14541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40771</xdr:rowOff>
    </xdr:from>
    <xdr:ext cx="534377" cy="259045"/>
    <xdr:sp macro="" textlink="">
      <xdr:nvSpPr>
        <xdr:cNvPr id="598" name="テキスト ボックス 597"/>
        <xdr:cNvSpPr txBox="1"/>
      </xdr:nvSpPr>
      <xdr:spPr>
        <a:xfrm>
          <a:off x="14325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77127</xdr:rowOff>
    </xdr:from>
    <xdr:to>
      <xdr:col>72</xdr:col>
      <xdr:colOff>38100</xdr:colOff>
      <xdr:row>57</xdr:row>
      <xdr:rowOff>7277</xdr:rowOff>
    </xdr:to>
    <xdr:sp macro="" textlink="">
      <xdr:nvSpPr>
        <xdr:cNvPr id="599" name="楕円 598"/>
        <xdr:cNvSpPr/>
      </xdr:nvSpPr>
      <xdr:spPr>
        <a:xfrm>
          <a:off x="13652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23804</xdr:rowOff>
    </xdr:from>
    <xdr:ext cx="534377" cy="259045"/>
    <xdr:sp macro="" textlink="">
      <xdr:nvSpPr>
        <xdr:cNvPr id="600" name="テキスト ボックス 599"/>
        <xdr:cNvSpPr txBox="1"/>
      </xdr:nvSpPr>
      <xdr:spPr>
        <a:xfrm>
          <a:off x="13436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24720</xdr:rowOff>
    </xdr:from>
    <xdr:to>
      <xdr:col>67</xdr:col>
      <xdr:colOff>101600</xdr:colOff>
      <xdr:row>56</xdr:row>
      <xdr:rowOff>126320</xdr:rowOff>
    </xdr:to>
    <xdr:sp macro="" textlink="">
      <xdr:nvSpPr>
        <xdr:cNvPr id="601" name="楕円 600"/>
        <xdr:cNvSpPr/>
      </xdr:nvSpPr>
      <xdr:spPr>
        <a:xfrm>
          <a:off x="12763500" y="96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142847</xdr:rowOff>
    </xdr:from>
    <xdr:ext cx="534377" cy="259045"/>
    <xdr:sp macro="" textlink="">
      <xdr:nvSpPr>
        <xdr:cNvPr id="602" name="テキスト ボックス 601"/>
        <xdr:cNvSpPr txBox="1"/>
      </xdr:nvSpPr>
      <xdr:spPr>
        <a:xfrm>
          <a:off x="12547111" y="9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25057</xdr:rowOff>
    </xdr:from>
    <xdr:to>
      <xdr:col>85</xdr:col>
      <xdr:colOff>127000</xdr:colOff>
      <xdr:row>78</xdr:row>
      <xdr:rowOff>25400</xdr:rowOff>
    </xdr:to>
    <xdr:cxnSp macro="">
      <xdr:nvCxnSpPr>
        <xdr:cNvPr id="627" name="直線コネクタ 626"/>
        <xdr:cNvCxnSpPr/>
      </xdr:nvCxnSpPr>
      <xdr:spPr>
        <a:xfrm>
          <a:off x="15481300" y="133981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25057</xdr:rowOff>
    </xdr:from>
    <xdr:to>
      <xdr:col>81</xdr:col>
      <xdr:colOff>50800</xdr:colOff>
      <xdr:row>78</xdr:row>
      <xdr:rowOff>25400</xdr:rowOff>
    </xdr:to>
    <xdr:cxnSp macro="">
      <xdr:nvCxnSpPr>
        <xdr:cNvPr id="630" name="直線コネクタ 629"/>
        <xdr:cNvCxnSpPr/>
      </xdr:nvCxnSpPr>
      <xdr:spPr>
        <a:xfrm flipV="1">
          <a:off x="14592300" y="133981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145707</xdr:rowOff>
    </xdr:from>
    <xdr:to>
      <xdr:col>81</xdr:col>
      <xdr:colOff>101600</xdr:colOff>
      <xdr:row>78</xdr:row>
      <xdr:rowOff>75857</xdr:rowOff>
    </xdr:to>
    <xdr:sp macro="" textlink="">
      <xdr:nvSpPr>
        <xdr:cNvPr id="648" name="楕円 647"/>
        <xdr:cNvSpPr/>
      </xdr:nvSpPr>
      <xdr:spPr>
        <a:xfrm>
          <a:off x="1543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66984</xdr:rowOff>
    </xdr:from>
    <xdr:ext cx="249299" cy="259045"/>
    <xdr:sp macro="" textlink="">
      <xdr:nvSpPr>
        <xdr:cNvPr id="649" name="テキスト ボックス 648"/>
        <xdr:cNvSpPr txBox="1"/>
      </xdr:nvSpPr>
      <xdr:spPr>
        <a:xfrm>
          <a:off x="15356650" y="13440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60506</xdr:rowOff>
    </xdr:from>
    <xdr:to>
      <xdr:col>85</xdr:col>
      <xdr:colOff>127000</xdr:colOff>
      <xdr:row>96</xdr:row>
      <xdr:rowOff>66777</xdr:rowOff>
    </xdr:to>
    <xdr:cxnSp macro="">
      <xdr:nvCxnSpPr>
        <xdr:cNvPr id="686" name="直線コネクタ 685"/>
        <xdr:cNvCxnSpPr/>
      </xdr:nvCxnSpPr>
      <xdr:spPr>
        <a:xfrm>
          <a:off x="15481300" y="16519706"/>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56195</xdr:rowOff>
    </xdr:from>
    <xdr:to>
      <xdr:col>81</xdr:col>
      <xdr:colOff>50800</xdr:colOff>
      <xdr:row>96</xdr:row>
      <xdr:rowOff>60506</xdr:rowOff>
    </xdr:to>
    <xdr:cxnSp macro="">
      <xdr:nvCxnSpPr>
        <xdr:cNvPr id="689" name="直線コネクタ 688"/>
        <xdr:cNvCxnSpPr/>
      </xdr:nvCxnSpPr>
      <xdr:spPr>
        <a:xfrm>
          <a:off x="14592300" y="1651539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56195</xdr:rowOff>
    </xdr:from>
    <xdr:to>
      <xdr:col>76</xdr:col>
      <xdr:colOff>114300</xdr:colOff>
      <xdr:row>96</xdr:row>
      <xdr:rowOff>72541</xdr:rowOff>
    </xdr:to>
    <xdr:cxnSp macro="">
      <xdr:nvCxnSpPr>
        <xdr:cNvPr id="692" name="直線コネクタ 691"/>
        <xdr:cNvCxnSpPr/>
      </xdr:nvCxnSpPr>
      <xdr:spPr>
        <a:xfrm flipV="1">
          <a:off x="13703300" y="16515395"/>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72541</xdr:rowOff>
    </xdr:from>
    <xdr:to>
      <xdr:col>71</xdr:col>
      <xdr:colOff>177800</xdr:colOff>
      <xdr:row>96</xdr:row>
      <xdr:rowOff>80590</xdr:rowOff>
    </xdr:to>
    <xdr:cxnSp macro="">
      <xdr:nvCxnSpPr>
        <xdr:cNvPr id="695" name="直線コネクタ 694"/>
        <xdr:cNvCxnSpPr/>
      </xdr:nvCxnSpPr>
      <xdr:spPr>
        <a:xfrm flipV="1">
          <a:off x="12814300" y="16531741"/>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15977</xdr:rowOff>
    </xdr:from>
    <xdr:to>
      <xdr:col>85</xdr:col>
      <xdr:colOff>177800</xdr:colOff>
      <xdr:row>96</xdr:row>
      <xdr:rowOff>117577</xdr:rowOff>
    </xdr:to>
    <xdr:sp macro="" textlink="">
      <xdr:nvSpPr>
        <xdr:cNvPr id="705" name="楕円 704"/>
        <xdr:cNvSpPr/>
      </xdr:nvSpPr>
      <xdr:spPr>
        <a:xfrm>
          <a:off x="162687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165854</xdr:rowOff>
    </xdr:from>
    <xdr:ext cx="534377" cy="259045"/>
    <xdr:sp macro="" textlink="">
      <xdr:nvSpPr>
        <xdr:cNvPr id="706" name="公債費該当値テキスト"/>
        <xdr:cNvSpPr txBox="1"/>
      </xdr:nvSpPr>
      <xdr:spPr>
        <a:xfrm>
          <a:off x="16370300" y="164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9706</xdr:rowOff>
    </xdr:from>
    <xdr:to>
      <xdr:col>81</xdr:col>
      <xdr:colOff>101600</xdr:colOff>
      <xdr:row>96</xdr:row>
      <xdr:rowOff>111306</xdr:rowOff>
    </xdr:to>
    <xdr:sp macro="" textlink="">
      <xdr:nvSpPr>
        <xdr:cNvPr id="707" name="楕円 706"/>
        <xdr:cNvSpPr/>
      </xdr:nvSpPr>
      <xdr:spPr>
        <a:xfrm>
          <a:off x="15430500" y="164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102433</xdr:rowOff>
    </xdr:from>
    <xdr:ext cx="534377" cy="259045"/>
    <xdr:sp macro="" textlink="">
      <xdr:nvSpPr>
        <xdr:cNvPr id="708" name="テキスト ボックス 707"/>
        <xdr:cNvSpPr txBox="1"/>
      </xdr:nvSpPr>
      <xdr:spPr>
        <a:xfrm>
          <a:off x="15214111" y="165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5395</xdr:rowOff>
    </xdr:from>
    <xdr:to>
      <xdr:col>76</xdr:col>
      <xdr:colOff>165100</xdr:colOff>
      <xdr:row>96</xdr:row>
      <xdr:rowOff>106995</xdr:rowOff>
    </xdr:to>
    <xdr:sp macro="" textlink="">
      <xdr:nvSpPr>
        <xdr:cNvPr id="709" name="楕円 708"/>
        <xdr:cNvSpPr/>
      </xdr:nvSpPr>
      <xdr:spPr>
        <a:xfrm>
          <a:off x="14541500" y="164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98122</xdr:rowOff>
    </xdr:from>
    <xdr:ext cx="534377" cy="259045"/>
    <xdr:sp macro="" textlink="">
      <xdr:nvSpPr>
        <xdr:cNvPr id="710" name="テキスト ボックス 709"/>
        <xdr:cNvSpPr txBox="1"/>
      </xdr:nvSpPr>
      <xdr:spPr>
        <a:xfrm>
          <a:off x="14325111" y="165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21741</xdr:rowOff>
    </xdr:from>
    <xdr:to>
      <xdr:col>72</xdr:col>
      <xdr:colOff>38100</xdr:colOff>
      <xdr:row>96</xdr:row>
      <xdr:rowOff>123341</xdr:rowOff>
    </xdr:to>
    <xdr:sp macro="" textlink="">
      <xdr:nvSpPr>
        <xdr:cNvPr id="711" name="楕円 710"/>
        <xdr:cNvSpPr/>
      </xdr:nvSpPr>
      <xdr:spPr>
        <a:xfrm>
          <a:off x="13652500" y="164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114468</xdr:rowOff>
    </xdr:from>
    <xdr:ext cx="534377" cy="259045"/>
    <xdr:sp macro="" textlink="">
      <xdr:nvSpPr>
        <xdr:cNvPr id="712" name="テキスト ボックス 711"/>
        <xdr:cNvSpPr txBox="1"/>
      </xdr:nvSpPr>
      <xdr:spPr>
        <a:xfrm>
          <a:off x="13436111" y="165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29790</xdr:rowOff>
    </xdr:from>
    <xdr:to>
      <xdr:col>67</xdr:col>
      <xdr:colOff>101600</xdr:colOff>
      <xdr:row>96</xdr:row>
      <xdr:rowOff>131390</xdr:rowOff>
    </xdr:to>
    <xdr:sp macro="" textlink="">
      <xdr:nvSpPr>
        <xdr:cNvPr id="713" name="楕円 712"/>
        <xdr:cNvSpPr/>
      </xdr:nvSpPr>
      <xdr:spPr>
        <a:xfrm>
          <a:off x="12763500" y="164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122517</xdr:rowOff>
    </xdr:from>
    <xdr:ext cx="534377" cy="259045"/>
    <xdr:sp macro="" textlink="">
      <xdr:nvSpPr>
        <xdr:cNvPr id="714" name="テキスト ボックス 713"/>
        <xdr:cNvSpPr txBox="1"/>
      </xdr:nvSpPr>
      <xdr:spPr>
        <a:xfrm>
          <a:off x="12547111" y="165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費・農林水産業費を除き類似団体平均より各歳出とも下回っている。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増加の寄与額が最も大きい総務費は，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特別定額給付金給付事業の影響により伸長している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。次いで増加の寄与額が大きい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震災復興特別交付金の対象となる龍ケ崎地方塵芥処理組合及び龍ケ崎地方衛生組合の基幹的設備改良工事等への負担金の増，教育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スクール構想に伴う備品整備や新型コロナウイルス感染症対策のための緊急教育対策費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の増によりそれぞれ伸長している。また，類似団体平均を上回った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防災情報伝達設備整備事業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の増に起因している。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増加基調の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年度から令和元年度は，高齢化の進展等による社会保障関係費の増等により，厳しい財政状況に転じたものの，当初予算で計上していた取崩しを回避し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同水準で推移した。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年度は新型コロナウイルス感染症対策に係る財源調整のため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たため，わずかに水準を切り下げている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実質収支額は，令和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年の中で一番の高水準となった。増加要因としては，形式収支は前年度並みとなったが，翌年度への繰り越すべき財源が大きく減少したことがあげられる。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年度までのすべての会計において黒字決算となったため，連結実質赤字比率は算出されていない。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一般会計は，隔年ごとに比率の上昇と低下を繰り返してい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年の中で一番の高水準となった。前年度と比較し，歳入・歳出ともに，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拡大により実施した特別定額給付金給付事業や，感染対策費の財源として交付された新型コロナウイルス感染症対応地方創生臨時交付金の活用した事業により規模が拡大したが，地方消費税交付金の大幅増などの歳入の増額幅の方が大きかったことが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年度以降は，国民健康保険の財政運営が県へ移行したことにより，歳入と歳出がほぼ一致するようになったことが要因で比率が大幅に低下した。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国民健康保険事業費納付金の減少により，実質収支が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今後も，新学校給食センター及び新保健福祉施設の建設といった大型事業を控えていること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鑑み，中期事業計画や財政収支見通し等に基づいた計画的な財政運営に取り組んでいくとともに，市税等の徴収の強化や基金の適正管理，適正な市債発行といった歳入確保にも，より一層力を入れていく。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35996311</v>
      </c>
      <c r="BO4" s="464"/>
      <c r="BP4" s="464"/>
      <c r="BQ4" s="464"/>
      <c r="BR4" s="464"/>
      <c r="BS4" s="464"/>
      <c r="BT4" s="464"/>
      <c r="BU4" s="465"/>
      <c r="BV4" s="463">
        <v>26136808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5.0999999999999996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34863158</v>
      </c>
      <c r="BO5" s="469"/>
      <c r="BP5" s="469"/>
      <c r="BQ5" s="469"/>
      <c r="BR5" s="469"/>
      <c r="BS5" s="469"/>
      <c r="BT5" s="469"/>
      <c r="BU5" s="470"/>
      <c r="BV5" s="468">
        <v>25016359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93.2</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1133153</v>
      </c>
      <c r="BO6" s="469"/>
      <c r="BP6" s="469"/>
      <c r="BQ6" s="469"/>
      <c r="BR6" s="469"/>
      <c r="BS6" s="469"/>
      <c r="BT6" s="469"/>
      <c r="BU6" s="470"/>
      <c r="BV6" s="468">
        <v>1120449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98.7</v>
      </c>
      <c r="CU6" s="622"/>
      <c r="CV6" s="622"/>
      <c r="CW6" s="622"/>
      <c r="CX6" s="622"/>
      <c r="CY6" s="622"/>
      <c r="CZ6" s="622"/>
      <c r="DA6" s="623"/>
      <c r="DB6" s="621">
        <v>100.9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91906</v>
      </c>
      <c r="BO7" s="469"/>
      <c r="BP7" s="469"/>
      <c r="BQ7" s="469"/>
      <c r="BR7" s="469"/>
      <c r="BS7" s="469"/>
      <c r="BT7" s="469"/>
      <c r="BU7" s="470"/>
      <c r="BV7" s="468">
        <v>353282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15455062</v>
      </c>
      <c r="CU7" s="469"/>
      <c r="CV7" s="469"/>
      <c r="CW7" s="469"/>
      <c r="CX7" s="469"/>
      <c r="CY7" s="469"/>
      <c r="CZ7" s="469"/>
      <c r="DA7" s="470"/>
      <c r="DB7" s="468">
        <v>15081708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1041247</v>
      </c>
      <c r="BO8" s="469"/>
      <c r="BP8" s="469"/>
      <c r="BQ8" s="469"/>
      <c r="BR8" s="469"/>
      <c r="BS8" s="469"/>
      <c r="BT8" s="469"/>
      <c r="BU8" s="470"/>
      <c r="BV8" s="468">
        <v>767167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76420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274080</v>
      </c>
      <c r="BO9" s="469"/>
      <c r="BP9" s="469"/>
      <c r="BQ9" s="469"/>
      <c r="BR9" s="469"/>
      <c r="BS9" s="469"/>
      <c r="BT9" s="469"/>
      <c r="BU9" s="470"/>
      <c r="BV9" s="468">
        <v>143766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14.4</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78342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6196</v>
      </c>
      <c r="BO10" s="469"/>
      <c r="BP10" s="469"/>
      <c r="BQ10" s="469"/>
      <c r="BR10" s="469"/>
      <c r="BS10" s="469"/>
      <c r="BT10" s="469"/>
      <c r="BU10" s="470"/>
      <c r="BV10" s="468">
        <v>776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76590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74466</v>
      </c>
      <c r="S13" s="572"/>
      <c r="T13" s="572"/>
      <c r="U13" s="572"/>
      <c r="V13" s="573"/>
      <c r="W13" s="559" t="s">
        <v>141</v>
      </c>
      <c r="X13" s="481"/>
      <c r="Y13" s="481"/>
      <c r="Z13" s="481"/>
      <c r="AA13" s="481"/>
      <c r="AB13" s="482"/>
      <c r="AC13" s="444">
        <v>863</v>
      </c>
      <c r="AD13" s="445"/>
      <c r="AE13" s="445"/>
      <c r="AF13" s="445"/>
      <c r="AG13" s="446"/>
      <c r="AH13" s="444">
        <v>805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230276</v>
      </c>
      <c r="BO13" s="469"/>
      <c r="BP13" s="469"/>
      <c r="BQ13" s="469"/>
      <c r="BR13" s="469"/>
      <c r="BS13" s="469"/>
      <c r="BT13" s="469"/>
      <c r="BU13" s="470"/>
      <c r="BV13" s="468">
        <v>144542</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146</v>
      </c>
      <c r="M14" s="605"/>
      <c r="N14" s="605"/>
      <c r="O14" s="605"/>
      <c r="P14" s="605"/>
      <c r="Q14" s="606"/>
      <c r="R14" s="571">
        <v>77222</v>
      </c>
      <c r="S14" s="572"/>
      <c r="T14" s="572"/>
      <c r="U14" s="572"/>
      <c r="V14" s="573"/>
      <c r="W14" s="574"/>
      <c r="X14" s="484"/>
      <c r="Y14" s="484"/>
      <c r="Z14" s="484"/>
      <c r="AA14" s="484"/>
      <c r="AB14" s="485"/>
      <c r="AC14" s="564">
        <v>2.5</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149</v>
      </c>
      <c r="N15" s="569"/>
      <c r="O15" s="569"/>
      <c r="P15" s="569"/>
      <c r="Q15" s="570"/>
      <c r="R15" s="571">
        <v>75103</v>
      </c>
      <c r="S15" s="572"/>
      <c r="T15" s="572"/>
      <c r="U15" s="572"/>
      <c r="V15" s="573"/>
      <c r="W15" s="559" t="s">
        <v>150</v>
      </c>
      <c r="X15" s="481"/>
      <c r="Y15" s="481"/>
      <c r="Z15" s="481"/>
      <c r="AA15" s="481"/>
      <c r="AB15" s="482"/>
      <c r="AC15" s="444">
        <v>9555</v>
      </c>
      <c r="AD15" s="445"/>
      <c r="AE15" s="445"/>
      <c r="AF15" s="445"/>
      <c r="AG15" s="446"/>
      <c r="AH15" s="444">
        <v>9534</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9326531</v>
      </c>
      <c r="BO15" s="464"/>
      <c r="BP15" s="464"/>
      <c r="BQ15" s="464"/>
      <c r="BR15" s="464"/>
      <c r="BS15" s="464"/>
      <c r="BT15" s="464"/>
      <c r="BU15" s="465"/>
      <c r="BV15" s="463">
        <v>8950991</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27.9</v>
      </c>
      <c r="AD16" s="565"/>
      <c r="AE16" s="565"/>
      <c r="AF16" s="565"/>
      <c r="AG16" s="566"/>
      <c r="AH16" s="564">
        <v>26.8</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12143409</v>
      </c>
      <c r="BO16" s="469"/>
      <c r="BP16" s="469"/>
      <c r="BQ16" s="469"/>
      <c r="BR16" s="469"/>
      <c r="BS16" s="469"/>
      <c r="BT16" s="469"/>
      <c r="BU16" s="470"/>
      <c r="BV16" s="468">
        <v>11685932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23852</v>
      </c>
      <c r="AD17" s="445"/>
      <c r="AE17" s="445"/>
      <c r="AF17" s="445"/>
      <c r="AG17" s="446"/>
      <c r="AH17" s="444">
        <v>25260</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11776278</v>
      </c>
      <c r="BO17" s="469"/>
      <c r="BP17" s="469"/>
      <c r="BQ17" s="469"/>
      <c r="BR17" s="469"/>
      <c r="BS17" s="469"/>
      <c r="BT17" s="469"/>
      <c r="BU17" s="470"/>
      <c r="BV17" s="468">
        <v>11393980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160</v>
      </c>
      <c r="C18" s="531"/>
      <c r="D18" s="531"/>
      <c r="E18" s="532"/>
      <c r="F18" s="532"/>
      <c r="G18" s="532"/>
      <c r="H18" s="532"/>
      <c r="I18" s="532"/>
      <c r="J18" s="532"/>
      <c r="K18" s="532"/>
      <c r="L18" s="533">
        <v>78.59</v>
      </c>
      <c r="M18" s="533"/>
      <c r="N18" s="533"/>
      <c r="O18" s="533"/>
      <c r="P18" s="533"/>
      <c r="Q18" s="533"/>
      <c r="R18" s="534"/>
      <c r="S18" s="534"/>
      <c r="T18" s="534"/>
      <c r="U18" s="534"/>
      <c r="V18" s="535"/>
      <c r="W18" s="549"/>
      <c r="X18" s="550"/>
      <c r="Y18" s="550"/>
      <c r="Z18" s="550"/>
      <c r="AA18" s="550"/>
      <c r="AB18" s="560"/>
      <c r="AC18" s="432">
        <v>69.599999999999994</v>
      </c>
      <c r="AD18" s="433"/>
      <c r="AE18" s="433"/>
      <c r="AF18" s="433"/>
      <c r="AG18" s="536"/>
      <c r="AH18" s="432">
        <v>71</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14476794</v>
      </c>
      <c r="BO18" s="469"/>
      <c r="BP18" s="469"/>
      <c r="BQ18" s="469"/>
      <c r="BR18" s="469"/>
      <c r="BS18" s="469"/>
      <c r="BT18" s="469"/>
      <c r="BU18" s="470"/>
      <c r="BV18" s="468">
        <v>14475136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162</v>
      </c>
      <c r="C19" s="531"/>
      <c r="D19" s="531"/>
      <c r="E19" s="532"/>
      <c r="F19" s="532"/>
      <c r="G19" s="532"/>
      <c r="H19" s="532"/>
      <c r="I19" s="532"/>
      <c r="J19" s="532"/>
      <c r="K19" s="532"/>
      <c r="L19" s="538">
        <v>972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19545394</v>
      </c>
      <c r="BO19" s="469"/>
      <c r="BP19" s="469"/>
      <c r="BQ19" s="469"/>
      <c r="BR19" s="469"/>
      <c r="BS19" s="469"/>
      <c r="BT19" s="469"/>
      <c r="BU19" s="470"/>
      <c r="BV19" s="468">
        <v>17973978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164</v>
      </c>
      <c r="C20" s="531"/>
      <c r="D20" s="531"/>
      <c r="E20" s="532"/>
      <c r="F20" s="532"/>
      <c r="G20" s="532"/>
      <c r="H20" s="532"/>
      <c r="I20" s="532"/>
      <c r="J20" s="532"/>
      <c r="K20" s="532"/>
      <c r="L20" s="538">
        <v>32158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22408888</v>
      </c>
      <c r="BO23" s="469"/>
      <c r="BP23" s="469"/>
      <c r="BQ23" s="469"/>
      <c r="BR23" s="469"/>
      <c r="BS23" s="469"/>
      <c r="BT23" s="469"/>
      <c r="BU23" s="470"/>
      <c r="BV23" s="468">
        <v>22762056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173</v>
      </c>
      <c r="F24" s="442"/>
      <c r="G24" s="442"/>
      <c r="H24" s="442"/>
      <c r="I24" s="442"/>
      <c r="J24" s="442"/>
      <c r="K24" s="443"/>
      <c r="L24" s="444">
        <v>1</v>
      </c>
      <c r="M24" s="445"/>
      <c r="N24" s="445"/>
      <c r="O24" s="445"/>
      <c r="P24" s="446"/>
      <c r="Q24" s="444">
        <v>8340</v>
      </c>
      <c r="R24" s="445"/>
      <c r="S24" s="445"/>
      <c r="T24" s="445"/>
      <c r="U24" s="445"/>
      <c r="V24" s="446"/>
      <c r="W24" s="510"/>
      <c r="X24" s="501"/>
      <c r="Y24" s="502"/>
      <c r="Z24" s="441" t="s">
        <v>174</v>
      </c>
      <c r="AA24" s="442"/>
      <c r="AB24" s="442"/>
      <c r="AC24" s="442"/>
      <c r="AD24" s="442"/>
      <c r="AE24" s="442"/>
      <c r="AF24" s="442"/>
      <c r="AG24" s="443"/>
      <c r="AH24" s="444">
        <v>396</v>
      </c>
      <c r="AI24" s="445"/>
      <c r="AJ24" s="445"/>
      <c r="AK24" s="445"/>
      <c r="AL24" s="446"/>
      <c r="AM24" s="444">
        <v>1295712</v>
      </c>
      <c r="AN24" s="445"/>
      <c r="AO24" s="445"/>
      <c r="AP24" s="445"/>
      <c r="AQ24" s="445"/>
      <c r="AR24" s="446"/>
      <c r="AS24" s="444">
        <v>3272</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17904968</v>
      </c>
      <c r="BO24" s="469"/>
      <c r="BP24" s="469"/>
      <c r="BQ24" s="469"/>
      <c r="BR24" s="469"/>
      <c r="BS24" s="469"/>
      <c r="BT24" s="469"/>
      <c r="BU24" s="470"/>
      <c r="BV24" s="468">
        <v>18109586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176</v>
      </c>
      <c r="F25" s="442"/>
      <c r="G25" s="442"/>
      <c r="H25" s="442"/>
      <c r="I25" s="442"/>
      <c r="J25" s="442"/>
      <c r="K25" s="443"/>
      <c r="L25" s="444">
        <v>1</v>
      </c>
      <c r="M25" s="445"/>
      <c r="N25" s="445"/>
      <c r="O25" s="445"/>
      <c r="P25" s="446"/>
      <c r="Q25" s="444">
        <v>7010</v>
      </c>
      <c r="R25" s="445"/>
      <c r="S25" s="445"/>
      <c r="T25" s="445"/>
      <c r="U25" s="445"/>
      <c r="V25" s="446"/>
      <c r="W25" s="510"/>
      <c r="X25" s="501"/>
      <c r="Y25" s="502"/>
      <c r="Z25" s="441" t="s">
        <v>177</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5616433</v>
      </c>
      <c r="BO25" s="464"/>
      <c r="BP25" s="464"/>
      <c r="BQ25" s="464"/>
      <c r="BR25" s="464"/>
      <c r="BS25" s="464"/>
      <c r="BT25" s="464"/>
      <c r="BU25" s="465"/>
      <c r="BV25" s="463">
        <v>7215228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179</v>
      </c>
      <c r="F26" s="442"/>
      <c r="G26" s="442"/>
      <c r="H26" s="442"/>
      <c r="I26" s="442"/>
      <c r="J26" s="442"/>
      <c r="K26" s="443"/>
      <c r="L26" s="444">
        <v>1</v>
      </c>
      <c r="M26" s="445"/>
      <c r="N26" s="445"/>
      <c r="O26" s="445"/>
      <c r="P26" s="446"/>
      <c r="Q26" s="444">
        <v>6570</v>
      </c>
      <c r="R26" s="445"/>
      <c r="S26" s="445"/>
      <c r="T26" s="445"/>
      <c r="U26" s="445"/>
      <c r="V26" s="446"/>
      <c r="W26" s="510"/>
      <c r="X26" s="501"/>
      <c r="Y26" s="502"/>
      <c r="Z26" s="441" t="s">
        <v>180</v>
      </c>
      <c r="AA26" s="523"/>
      <c r="AB26" s="523"/>
      <c r="AC26" s="523"/>
      <c r="AD26" s="523"/>
      <c r="AE26" s="523"/>
      <c r="AF26" s="523"/>
      <c r="AG26" s="524"/>
      <c r="AH26" s="444">
        <v>28</v>
      </c>
      <c r="AI26" s="445"/>
      <c r="AJ26" s="445"/>
      <c r="AK26" s="445"/>
      <c r="AL26" s="446"/>
      <c r="AM26" s="444">
        <v>91672</v>
      </c>
      <c r="AN26" s="445"/>
      <c r="AO26" s="445"/>
      <c r="AP26" s="445"/>
      <c r="AQ26" s="445"/>
      <c r="AR26" s="446"/>
      <c r="AS26" s="444">
        <v>3274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4690</v>
      </c>
      <c r="R27" s="445"/>
      <c r="S27" s="445"/>
      <c r="T27" s="445"/>
      <c r="U27" s="445"/>
      <c r="V27" s="446"/>
      <c r="W27" s="510"/>
      <c r="X27" s="501"/>
      <c r="Y27" s="502"/>
      <c r="Z27" s="441" t="s">
        <v>183</v>
      </c>
      <c r="AA27" s="442"/>
      <c r="AB27" s="442"/>
      <c r="AC27" s="442"/>
      <c r="AD27" s="442"/>
      <c r="AE27" s="442"/>
      <c r="AF27" s="442"/>
      <c r="AG27" s="443"/>
      <c r="AH27" s="444" t="s">
        <v>139</v>
      </c>
      <c r="AI27" s="445"/>
      <c r="AJ27" s="445"/>
      <c r="AK27" s="445"/>
      <c r="AL27" s="446"/>
      <c r="AM27" s="444" t="s">
        <v>139</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799698</v>
      </c>
      <c r="BO27" s="472"/>
      <c r="BP27" s="472"/>
      <c r="BQ27" s="472"/>
      <c r="BR27" s="472"/>
      <c r="BS27" s="472"/>
      <c r="BT27" s="472"/>
      <c r="BU27" s="473"/>
      <c r="BV27" s="471">
        <v>799691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4230</v>
      </c>
      <c r="R28" s="445"/>
      <c r="S28" s="445"/>
      <c r="T28" s="445"/>
      <c r="U28" s="445"/>
      <c r="V28" s="446"/>
      <c r="W28" s="510"/>
      <c r="X28" s="501"/>
      <c r="Y28" s="502"/>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2736125</v>
      </c>
      <c r="BO28" s="464"/>
      <c r="BP28" s="464"/>
      <c r="BQ28" s="464"/>
      <c r="BR28" s="464"/>
      <c r="BS28" s="464"/>
      <c r="BT28" s="464"/>
      <c r="BU28" s="465"/>
      <c r="BV28" s="463">
        <v>2779929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20</v>
      </c>
      <c r="M29" s="445"/>
      <c r="N29" s="445"/>
      <c r="O29" s="445"/>
      <c r="P29" s="446"/>
      <c r="Q29" s="444">
        <v>3980</v>
      </c>
      <c r="R29" s="445"/>
      <c r="S29" s="445"/>
      <c r="T29" s="445"/>
      <c r="U29" s="445"/>
      <c r="V29" s="446"/>
      <c r="W29" s="511"/>
      <c r="X29" s="512"/>
      <c r="Y29" s="513"/>
      <c r="Z29" s="441" t="s">
        <v>189</v>
      </c>
      <c r="AA29" s="442"/>
      <c r="AB29" s="442"/>
      <c r="AC29" s="442"/>
      <c r="AD29" s="442"/>
      <c r="AE29" s="442"/>
      <c r="AF29" s="442"/>
      <c r="AG29" s="443"/>
      <c r="AH29" s="444">
        <v>396</v>
      </c>
      <c r="AI29" s="445"/>
      <c r="AJ29" s="445"/>
      <c r="AK29" s="445"/>
      <c r="AL29" s="446"/>
      <c r="AM29" s="444">
        <v>1295712</v>
      </c>
      <c r="AN29" s="445"/>
      <c r="AO29" s="445"/>
      <c r="AP29" s="445"/>
      <c r="AQ29" s="445"/>
      <c r="AR29" s="446"/>
      <c r="AS29" s="444">
        <v>3272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822300</v>
      </c>
      <c r="BO29" s="469"/>
      <c r="BP29" s="469"/>
      <c r="BQ29" s="469"/>
      <c r="BR29" s="469"/>
      <c r="BS29" s="469"/>
      <c r="BT29" s="469"/>
      <c r="BU29" s="470"/>
      <c r="BV29" s="468">
        <v>972276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1795374</v>
      </c>
      <c r="BO30" s="472"/>
      <c r="BP30" s="472"/>
      <c r="BQ30" s="472"/>
      <c r="BR30" s="472"/>
      <c r="BS30" s="472"/>
      <c r="BT30" s="472"/>
      <c r="BU30" s="473"/>
      <c r="BV30" s="471">
        <v>1647610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龍ケ崎市国民健康保険事業特別会計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龍ケ崎市下水道事業会計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龍ケ崎市工業団地拡張事業特別会計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茨城県南水道企業団（水道事業会計）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龍ケ崎市まちづくり・文化財団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龍ケ崎市障がい児支援サービス事業特別会計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龍ケ崎市介護保険事業特別会計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龍ケ崎地方塵芥処理組合（一般会計）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龍ケ崎市後期高齢者医療事業特別会計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龍ケ崎地方衛生組合（一般会計）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龍ケ崎市介護サービス事業特別会計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稲敷地方広域市町村圏事務組合（一般会計）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稲敷地方広域市町村圏事務組合（水防事業特別会計）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茨城県市町村総合事務組合（一般会計）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茨城県市町村総合事務組合（県民交通災害共済事業特別会計）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茨城租税債権管理機構（一般会計）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利根川水系県南水防事務組合（一般会計）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茨城県後期高齢者医療広域連合（一般会計）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WIEVZgUDI+wnWe568tTmcnqnNT0LxQ0eu1Y8UjeZ+7i0SQMuWeaVq0asfk6RMJwuvxwmTHJtWNr3B+LpGOlA3A==" saltValue="XR28MIrHjI42fJPBgS6U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4"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0" t="s">
        <v>571</v>
      </c>
      <c r="D34" s="1250"/>
      <c r="E34" s="1251"/>
      <c r="F34" s="32">
        <v>6.14</v>
      </c>
      <c r="G34" s="33">
        <v>6.21</v>
      </c>
      <c r="H34" s="33">
        <v>4.1399999999999997</v>
      </c>
      <c r="I34" s="33">
        <v>5.08</v>
      </c>
      <c r="J34" s="34">
        <v>6.73</v>
      </c>
      <c r="K34" s="22"/>
      <c r="L34" s="22"/>
      <c r="M34" s="22"/>
      <c r="N34" s="22"/>
      <c r="O34" s="22"/>
      <c r="P34" s="22"/>
    </row>
    <row r="35" spans="1:16" ht="39" customHeight="1">
      <c r="A35" s="22"/>
      <c r="B35" s="35"/>
      <c r="C35" s="1244" t="s">
        <v>572</v>
      </c>
      <c r="D35" s="1245"/>
      <c r="E35" s="1246"/>
      <c r="F35" s="36">
        <v>1.27</v>
      </c>
      <c r="G35" s="37">
        <v>0.74</v>
      </c>
      <c r="H35" s="37">
        <v>0.06</v>
      </c>
      <c r="I35" s="37">
        <v>0.12</v>
      </c>
      <c r="J35" s="38">
        <v>0.94</v>
      </c>
      <c r="K35" s="22"/>
      <c r="L35" s="22"/>
      <c r="M35" s="22"/>
      <c r="N35" s="22"/>
      <c r="O35" s="22"/>
      <c r="P35" s="22"/>
    </row>
    <row r="36" spans="1:16" ht="39" customHeight="1">
      <c r="A36" s="22"/>
      <c r="B36" s="35"/>
      <c r="C36" s="1244" t="s">
        <v>573</v>
      </c>
      <c r="D36" s="1245"/>
      <c r="E36" s="1246"/>
      <c r="F36" s="36">
        <v>0.28000000000000003</v>
      </c>
      <c r="G36" s="37">
        <v>0.4</v>
      </c>
      <c r="H36" s="37">
        <v>0.47</v>
      </c>
      <c r="I36" s="37">
        <v>0.37</v>
      </c>
      <c r="J36" s="38">
        <v>0.52</v>
      </c>
      <c r="K36" s="22"/>
      <c r="L36" s="22"/>
      <c r="M36" s="22"/>
      <c r="N36" s="22"/>
      <c r="O36" s="22"/>
      <c r="P36" s="22"/>
    </row>
    <row r="37" spans="1:16" ht="39" customHeight="1">
      <c r="A37" s="22"/>
      <c r="B37" s="35"/>
      <c r="C37" s="1244" t="s">
        <v>574</v>
      </c>
      <c r="D37" s="1245"/>
      <c r="E37" s="1246"/>
      <c r="F37" s="36" t="s">
        <v>523</v>
      </c>
      <c r="G37" s="37" t="s">
        <v>523</v>
      </c>
      <c r="H37" s="37" t="s">
        <v>523</v>
      </c>
      <c r="I37" s="37" t="s">
        <v>523</v>
      </c>
      <c r="J37" s="38">
        <v>0.28999999999999998</v>
      </c>
      <c r="K37" s="22"/>
      <c r="L37" s="22"/>
      <c r="M37" s="22"/>
      <c r="N37" s="22"/>
      <c r="O37" s="22"/>
      <c r="P37" s="22"/>
    </row>
    <row r="38" spans="1:16" ht="39" customHeight="1">
      <c r="A38" s="22"/>
      <c r="B38" s="35"/>
      <c r="C38" s="1244" t="s">
        <v>575</v>
      </c>
      <c r="D38" s="1245"/>
      <c r="E38" s="1246"/>
      <c r="F38" s="36">
        <v>0.01</v>
      </c>
      <c r="G38" s="37">
        <v>0.01</v>
      </c>
      <c r="H38" s="37">
        <v>0.02</v>
      </c>
      <c r="I38" s="37">
        <v>0.02</v>
      </c>
      <c r="J38" s="38">
        <v>0.02</v>
      </c>
      <c r="K38" s="22"/>
      <c r="L38" s="22"/>
      <c r="M38" s="22"/>
      <c r="N38" s="22"/>
      <c r="O38" s="22"/>
      <c r="P38" s="22"/>
    </row>
    <row r="39" spans="1:16" ht="39" customHeight="1">
      <c r="A39" s="22"/>
      <c r="B39" s="35"/>
      <c r="C39" s="1244" t="s">
        <v>576</v>
      </c>
      <c r="D39" s="1245"/>
      <c r="E39" s="1246"/>
      <c r="F39" s="36" t="s">
        <v>523</v>
      </c>
      <c r="G39" s="37" t="s">
        <v>523</v>
      </c>
      <c r="H39" s="37">
        <v>0</v>
      </c>
      <c r="I39" s="37">
        <v>0</v>
      </c>
      <c r="J39" s="38">
        <v>0.01</v>
      </c>
      <c r="K39" s="22"/>
      <c r="L39" s="22"/>
      <c r="M39" s="22"/>
      <c r="N39" s="22"/>
      <c r="O39" s="22"/>
      <c r="P39" s="22"/>
    </row>
    <row r="40" spans="1:16" ht="39" customHeight="1">
      <c r="A40" s="22"/>
      <c r="B40" s="35"/>
      <c r="C40" s="1244" t="s">
        <v>577</v>
      </c>
      <c r="D40" s="1245"/>
      <c r="E40" s="1246"/>
      <c r="F40" s="36">
        <v>0</v>
      </c>
      <c r="G40" s="37">
        <v>0</v>
      </c>
      <c r="H40" s="37">
        <v>0</v>
      </c>
      <c r="I40" s="37">
        <v>0</v>
      </c>
      <c r="J40" s="38">
        <v>0</v>
      </c>
      <c r="K40" s="22"/>
      <c r="L40" s="22"/>
      <c r="M40" s="22"/>
      <c r="N40" s="22"/>
      <c r="O40" s="22"/>
      <c r="P40" s="22"/>
    </row>
    <row r="41" spans="1:16" ht="39" customHeight="1">
      <c r="A41" s="22"/>
      <c r="B41" s="35"/>
      <c r="C41" s="1244" t="s">
        <v>578</v>
      </c>
      <c r="D41" s="1245"/>
      <c r="E41" s="1246"/>
      <c r="F41" s="36">
        <v>0</v>
      </c>
      <c r="G41" s="37">
        <v>0</v>
      </c>
      <c r="H41" s="37">
        <v>0</v>
      </c>
      <c r="I41" s="37">
        <v>0</v>
      </c>
      <c r="J41" s="38">
        <v>0</v>
      </c>
      <c r="K41" s="22"/>
      <c r="L41" s="22"/>
      <c r="M41" s="22"/>
      <c r="N41" s="22"/>
      <c r="O41" s="22"/>
      <c r="P41" s="22"/>
    </row>
    <row r="42" spans="1:16" ht="39" customHeight="1">
      <c r="A42" s="22"/>
      <c r="B42" s="39"/>
      <c r="C42" s="1244" t="s">
        <v>579</v>
      </c>
      <c r="D42" s="1245"/>
      <c r="E42" s="1246"/>
      <c r="F42" s="36" t="s">
        <v>523</v>
      </c>
      <c r="G42" s="37" t="s">
        <v>523</v>
      </c>
      <c r="H42" s="37" t="s">
        <v>523</v>
      </c>
      <c r="I42" s="37" t="s">
        <v>523</v>
      </c>
      <c r="J42" s="38" t="s">
        <v>523</v>
      </c>
      <c r="K42" s="22"/>
      <c r="L42" s="22"/>
      <c r="M42" s="22"/>
      <c r="N42" s="22"/>
      <c r="O42" s="22"/>
      <c r="P42" s="22"/>
    </row>
    <row r="43" spans="1:16" ht="39" customHeight="1" thickBot="1">
      <c r="A43" s="22"/>
      <c r="B43" s="40"/>
      <c r="C43" s="1247" t="s">
        <v>580</v>
      </c>
      <c r="D43" s="1248"/>
      <c r="E43" s="1249"/>
      <c r="F43" s="41">
        <v>0.01</v>
      </c>
      <c r="G43" s="42">
        <v>0.01</v>
      </c>
      <c r="H43" s="42">
        <v>0.01</v>
      </c>
      <c r="I43" s="42">
        <v>0.05</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XFHbcszP6CipN/P7x08aVhzAXnZJHACsWYCHB6AYOHyqfcne4IVsbhauJcWWdRSnOLv8eO9uINDyIkIheWbrA==" saltValue="b59ym8hvGV4v+sv/5RaP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0" t="s">
        <v>11</v>
      </c>
      <c r="C45" s="1271"/>
      <c r="D45" s="58"/>
      <c r="E45" s="1276" t="s">
        <v>12</v>
      </c>
      <c r="F45" s="1276"/>
      <c r="G45" s="1276"/>
      <c r="H45" s="1276"/>
      <c r="I45" s="1276"/>
      <c r="J45" s="1277"/>
      <c r="K45" s="59">
        <v>2554</v>
      </c>
      <c r="L45" s="60">
        <v>2578</v>
      </c>
      <c r="M45" s="60">
        <v>2646</v>
      </c>
      <c r="N45" s="60">
        <v>2613</v>
      </c>
      <c r="O45" s="61">
        <v>2562</v>
      </c>
      <c r="P45" s="48"/>
      <c r="Q45" s="48"/>
      <c r="R45" s="48"/>
      <c r="S45" s="48"/>
      <c r="T45" s="48"/>
      <c r="U45" s="48"/>
    </row>
    <row r="46" spans="1:21" ht="30.75" customHeight="1">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c r="A48" s="48"/>
      <c r="B48" s="1272"/>
      <c r="C48" s="1273"/>
      <c r="D48" s="62"/>
      <c r="E48" s="1254" t="s">
        <v>15</v>
      </c>
      <c r="F48" s="1254"/>
      <c r="G48" s="1254"/>
      <c r="H48" s="1254"/>
      <c r="I48" s="1254"/>
      <c r="J48" s="1255"/>
      <c r="K48" s="63">
        <v>478</v>
      </c>
      <c r="L48" s="64">
        <v>402</v>
      </c>
      <c r="M48" s="64">
        <v>445</v>
      </c>
      <c r="N48" s="64">
        <v>456</v>
      </c>
      <c r="O48" s="65">
        <v>391</v>
      </c>
      <c r="P48" s="48"/>
      <c r="Q48" s="48"/>
      <c r="R48" s="48"/>
      <c r="S48" s="48"/>
      <c r="T48" s="48"/>
      <c r="U48" s="48"/>
    </row>
    <row r="49" spans="1:21" ht="30.75" customHeight="1">
      <c r="A49" s="48"/>
      <c r="B49" s="1272"/>
      <c r="C49" s="1273"/>
      <c r="D49" s="62"/>
      <c r="E49" s="1254" t="s">
        <v>16</v>
      </c>
      <c r="F49" s="1254"/>
      <c r="G49" s="1254"/>
      <c r="H49" s="1254"/>
      <c r="I49" s="1254"/>
      <c r="J49" s="1255"/>
      <c r="K49" s="63">
        <v>76</v>
      </c>
      <c r="L49" s="64">
        <v>92</v>
      </c>
      <c r="M49" s="64">
        <v>110</v>
      </c>
      <c r="N49" s="64">
        <v>104</v>
      </c>
      <c r="O49" s="65">
        <v>114</v>
      </c>
      <c r="P49" s="48"/>
      <c r="Q49" s="48"/>
      <c r="R49" s="48"/>
      <c r="S49" s="48"/>
      <c r="T49" s="48"/>
      <c r="U49" s="48"/>
    </row>
    <row r="50" spans="1:21" ht="30.75" customHeight="1">
      <c r="A50" s="48"/>
      <c r="B50" s="1272"/>
      <c r="C50" s="1273"/>
      <c r="D50" s="62"/>
      <c r="E50" s="1254" t="s">
        <v>17</v>
      </c>
      <c r="F50" s="1254"/>
      <c r="G50" s="1254"/>
      <c r="H50" s="1254"/>
      <c r="I50" s="1254"/>
      <c r="J50" s="1255"/>
      <c r="K50" s="63">
        <v>330</v>
      </c>
      <c r="L50" s="64">
        <v>329</v>
      </c>
      <c r="M50" s="64">
        <v>319</v>
      </c>
      <c r="N50" s="64">
        <v>281</v>
      </c>
      <c r="O50" s="65">
        <v>271</v>
      </c>
      <c r="P50" s="48"/>
      <c r="Q50" s="48"/>
      <c r="R50" s="48"/>
      <c r="S50" s="48"/>
      <c r="T50" s="48"/>
      <c r="U50" s="48"/>
    </row>
    <row r="51" spans="1:21" ht="30.75" customHeight="1">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c r="A52" s="48"/>
      <c r="B52" s="1252" t="s">
        <v>19</v>
      </c>
      <c r="C52" s="1253"/>
      <c r="D52" s="66"/>
      <c r="E52" s="1254" t="s">
        <v>20</v>
      </c>
      <c r="F52" s="1254"/>
      <c r="G52" s="1254"/>
      <c r="H52" s="1254"/>
      <c r="I52" s="1254"/>
      <c r="J52" s="1255"/>
      <c r="K52" s="63">
        <v>2892</v>
      </c>
      <c r="L52" s="64">
        <v>2844</v>
      </c>
      <c r="M52" s="64">
        <v>2766</v>
      </c>
      <c r="N52" s="64">
        <v>2697</v>
      </c>
      <c r="O52" s="65">
        <v>2639</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546</v>
      </c>
      <c r="L53" s="69">
        <v>557</v>
      </c>
      <c r="M53" s="69">
        <v>754</v>
      </c>
      <c r="N53" s="69">
        <v>757</v>
      </c>
      <c r="O53" s="70">
        <v>699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F7ObC0U3CF2gbwyY75X7ZP7tzycThLkSkETnbzGWDwn5+B2VY4yK95TVrHMecr7TdH63GSNQjrSLmR5hv/HA==" saltValue="p69tPKyOlDEJxjx13GQ5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0" t="s">
        <v>30</v>
      </c>
      <c r="C41" s="1291"/>
      <c r="D41" s="102"/>
      <c r="E41" s="1292" t="s">
        <v>31</v>
      </c>
      <c r="F41" s="1292"/>
      <c r="G41" s="1292"/>
      <c r="H41" s="1293"/>
      <c r="I41" s="103">
        <v>24597</v>
      </c>
      <c r="J41" s="104">
        <v>24033</v>
      </c>
      <c r="K41" s="104">
        <v>23259</v>
      </c>
      <c r="L41" s="104">
        <v>22762</v>
      </c>
      <c r="M41" s="105">
        <v>22409</v>
      </c>
    </row>
    <row r="42" spans="2:13" ht="27.75" customHeight="1">
      <c r="B42" s="1280"/>
      <c r="C42" s="1281"/>
      <c r="D42" s="106"/>
      <c r="E42" s="1284" t="s">
        <v>32</v>
      </c>
      <c r="F42" s="1284"/>
      <c r="G42" s="1284"/>
      <c r="H42" s="1285"/>
      <c r="I42" s="107">
        <v>2354</v>
      </c>
      <c r="J42" s="108">
        <v>2095</v>
      </c>
      <c r="K42" s="108">
        <v>1836</v>
      </c>
      <c r="L42" s="108">
        <v>1608</v>
      </c>
      <c r="M42" s="109">
        <v>1381</v>
      </c>
    </row>
    <row r="43" spans="2:13" ht="27.75" customHeight="1">
      <c r="B43" s="1280"/>
      <c r="C43" s="1281"/>
      <c r="D43" s="106"/>
      <c r="E43" s="1284" t="s">
        <v>33</v>
      </c>
      <c r="F43" s="1284"/>
      <c r="G43" s="1284"/>
      <c r="H43" s="1285"/>
      <c r="I43" s="107">
        <v>5128</v>
      </c>
      <c r="J43" s="108">
        <v>4974</v>
      </c>
      <c r="K43" s="108">
        <v>4943</v>
      </c>
      <c r="L43" s="108">
        <v>4961</v>
      </c>
      <c r="M43" s="109">
        <v>4397</v>
      </c>
    </row>
    <row r="44" spans="2:13" ht="27.75" customHeight="1">
      <c r="B44" s="1280"/>
      <c r="C44" s="1281"/>
      <c r="D44" s="106"/>
      <c r="E44" s="1284" t="s">
        <v>34</v>
      </c>
      <c r="F44" s="1284"/>
      <c r="G44" s="1284"/>
      <c r="H44" s="1285"/>
      <c r="I44" s="107">
        <v>760</v>
      </c>
      <c r="J44" s="108">
        <v>695</v>
      </c>
      <c r="K44" s="108">
        <v>613</v>
      </c>
      <c r="L44" s="108">
        <v>781</v>
      </c>
      <c r="M44" s="109">
        <v>1183</v>
      </c>
    </row>
    <row r="45" spans="2:13" ht="27.75" customHeight="1">
      <c r="B45" s="1280"/>
      <c r="C45" s="1281"/>
      <c r="D45" s="106"/>
      <c r="E45" s="1284" t="s">
        <v>35</v>
      </c>
      <c r="F45" s="1284"/>
      <c r="G45" s="1284"/>
      <c r="H45" s="1285"/>
      <c r="I45" s="107">
        <v>1882</v>
      </c>
      <c r="J45" s="108">
        <v>1880</v>
      </c>
      <c r="K45" s="108">
        <v>1866</v>
      </c>
      <c r="L45" s="108">
        <v>1791</v>
      </c>
      <c r="M45" s="109">
        <v>1790</v>
      </c>
    </row>
    <row r="46" spans="2:13" ht="27.75" customHeight="1">
      <c r="B46" s="1280"/>
      <c r="C46" s="1281"/>
      <c r="D46" s="110"/>
      <c r="E46" s="1284" t="s">
        <v>36</v>
      </c>
      <c r="F46" s="1284"/>
      <c r="G46" s="1284"/>
      <c r="H46" s="1285"/>
      <c r="I46" s="107">
        <v>7</v>
      </c>
      <c r="J46" s="108" t="s">
        <v>523</v>
      </c>
      <c r="K46" s="108" t="s">
        <v>523</v>
      </c>
      <c r="L46" s="108">
        <v>6</v>
      </c>
      <c r="M46" s="109">
        <v>3</v>
      </c>
    </row>
    <row r="47" spans="2:13" ht="27.75" customHeight="1">
      <c r="B47" s="1280"/>
      <c r="C47" s="1281"/>
      <c r="D47" s="111"/>
      <c r="E47" s="1294" t="s">
        <v>37</v>
      </c>
      <c r="F47" s="1295"/>
      <c r="G47" s="1295"/>
      <c r="H47" s="1296"/>
      <c r="I47" s="107" t="s">
        <v>523</v>
      </c>
      <c r="J47" s="108" t="s">
        <v>523</v>
      </c>
      <c r="K47" s="108" t="s">
        <v>523</v>
      </c>
      <c r="L47" s="108" t="s">
        <v>523</v>
      </c>
      <c r="M47" s="109" t="s">
        <v>523</v>
      </c>
    </row>
    <row r="48" spans="2:13" ht="27.75" customHeight="1">
      <c r="B48" s="1280"/>
      <c r="C48" s="1281"/>
      <c r="D48" s="106"/>
      <c r="E48" s="1284" t="s">
        <v>38</v>
      </c>
      <c r="F48" s="1284"/>
      <c r="G48" s="1284"/>
      <c r="H48" s="1285"/>
      <c r="I48" s="107" t="s">
        <v>523</v>
      </c>
      <c r="J48" s="108" t="s">
        <v>523</v>
      </c>
      <c r="K48" s="108" t="s">
        <v>523</v>
      </c>
      <c r="L48" s="108" t="s">
        <v>523</v>
      </c>
      <c r="M48" s="109" t="s">
        <v>523</v>
      </c>
    </row>
    <row r="49" spans="2:13" ht="27.75" customHeight="1">
      <c r="B49" s="1282"/>
      <c r="C49" s="1283"/>
      <c r="D49" s="106"/>
      <c r="E49" s="1284" t="s">
        <v>39</v>
      </c>
      <c r="F49" s="1284"/>
      <c r="G49" s="1284"/>
      <c r="H49" s="1285"/>
      <c r="I49" s="107" t="s">
        <v>523</v>
      </c>
      <c r="J49" s="108" t="s">
        <v>523</v>
      </c>
      <c r="K49" s="108" t="s">
        <v>523</v>
      </c>
      <c r="L49" s="108" t="s">
        <v>523</v>
      </c>
      <c r="M49" s="109" t="s">
        <v>523</v>
      </c>
    </row>
    <row r="50" spans="2:13" ht="27.75" customHeight="1">
      <c r="B50" s="1278" t="s">
        <v>40</v>
      </c>
      <c r="C50" s="1279"/>
      <c r="D50" s="112"/>
      <c r="E50" s="1284" t="s">
        <v>41</v>
      </c>
      <c r="F50" s="1284"/>
      <c r="G50" s="1284"/>
      <c r="H50" s="1285"/>
      <c r="I50" s="107">
        <v>7502</v>
      </c>
      <c r="J50" s="108">
        <v>7636</v>
      </c>
      <c r="K50" s="108">
        <v>7030</v>
      </c>
      <c r="L50" s="108">
        <v>6487</v>
      </c>
      <c r="M50" s="109">
        <v>6553</v>
      </c>
    </row>
    <row r="51" spans="2:13" ht="27.75" customHeight="1">
      <c r="B51" s="1280"/>
      <c r="C51" s="1281"/>
      <c r="D51" s="106"/>
      <c r="E51" s="1284" t="s">
        <v>42</v>
      </c>
      <c r="F51" s="1284"/>
      <c r="G51" s="1284"/>
      <c r="H51" s="1285"/>
      <c r="I51" s="107">
        <v>5173</v>
      </c>
      <c r="J51" s="108">
        <v>5179</v>
      </c>
      <c r="K51" s="108">
        <v>4877</v>
      </c>
      <c r="L51" s="108">
        <v>4725</v>
      </c>
      <c r="M51" s="109">
        <v>4666</v>
      </c>
    </row>
    <row r="52" spans="2:13" ht="27.75" customHeight="1">
      <c r="B52" s="1282"/>
      <c r="C52" s="1283"/>
      <c r="D52" s="106"/>
      <c r="E52" s="1284" t="s">
        <v>43</v>
      </c>
      <c r="F52" s="1284"/>
      <c r="G52" s="1284"/>
      <c r="H52" s="1285"/>
      <c r="I52" s="107">
        <v>24809</v>
      </c>
      <c r="J52" s="108">
        <v>24126</v>
      </c>
      <c r="K52" s="108">
        <v>23486</v>
      </c>
      <c r="L52" s="108">
        <v>22815</v>
      </c>
      <c r="M52" s="109">
        <v>22547</v>
      </c>
    </row>
    <row r="53" spans="2:13" ht="27.75" customHeight="1" thickBot="1">
      <c r="B53" s="1286" t="s">
        <v>44</v>
      </c>
      <c r="C53" s="1287"/>
      <c r="D53" s="113"/>
      <c r="E53" s="1288" t="s">
        <v>45</v>
      </c>
      <c r="F53" s="1288"/>
      <c r="G53" s="1288"/>
      <c r="H53" s="1289"/>
      <c r="I53" s="114">
        <v>-2756</v>
      </c>
      <c r="J53" s="115">
        <v>-3265</v>
      </c>
      <c r="K53" s="115">
        <v>-2875</v>
      </c>
      <c r="L53" s="115">
        <v>-2119</v>
      </c>
      <c r="M53" s="116">
        <v>-2602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eVSof4ECMQFHIJesRHSpfua0XE+zDMRUy33Qeb8VpcdzKBvHvACz96yUHvlez/9sZhwcCEEpQbQvE+hL1ffA==" saltValue="Rh+TZjLnblQOccSODv8x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5" t="s">
        <v>48</v>
      </c>
      <c r="D55" s="1305"/>
      <c r="E55" s="1306"/>
      <c r="F55" s="128">
        <v>2779</v>
      </c>
      <c r="G55" s="128">
        <v>2780</v>
      </c>
      <c r="H55" s="129">
        <v>2736</v>
      </c>
    </row>
    <row r="56" spans="2:8" ht="52.5" customHeight="1">
      <c r="B56" s="130"/>
      <c r="C56" s="1307" t="s">
        <v>49</v>
      </c>
      <c r="D56" s="1307"/>
      <c r="E56" s="1308"/>
      <c r="F56" s="131">
        <v>1212</v>
      </c>
      <c r="G56" s="131">
        <v>972</v>
      </c>
      <c r="H56" s="132">
        <v>822</v>
      </c>
    </row>
    <row r="57" spans="2:8" ht="53.25" customHeight="1">
      <c r="B57" s="130"/>
      <c r="C57" s="1309" t="s">
        <v>50</v>
      </c>
      <c r="D57" s="1309"/>
      <c r="E57" s="1310"/>
      <c r="F57" s="133">
        <v>2126</v>
      </c>
      <c r="G57" s="133">
        <v>1648</v>
      </c>
      <c r="H57" s="134">
        <v>1795</v>
      </c>
    </row>
    <row r="58" spans="2:8" ht="45.75" customHeight="1">
      <c r="B58" s="135"/>
      <c r="C58" s="1297" t="s">
        <v>600</v>
      </c>
      <c r="D58" s="1298"/>
      <c r="E58" s="1299"/>
      <c r="F58" s="136">
        <v>511</v>
      </c>
      <c r="G58" s="136">
        <v>305</v>
      </c>
      <c r="H58" s="137">
        <v>442</v>
      </c>
    </row>
    <row r="59" spans="2:8" ht="45.75" customHeight="1">
      <c r="B59" s="135"/>
      <c r="C59" s="1297" t="s">
        <v>601</v>
      </c>
      <c r="D59" s="1298"/>
      <c r="E59" s="1299"/>
      <c r="F59" s="136">
        <v>533</v>
      </c>
      <c r="G59" s="136">
        <v>358</v>
      </c>
      <c r="H59" s="137">
        <v>434</v>
      </c>
    </row>
    <row r="60" spans="2:8" ht="45.75" customHeight="1">
      <c r="B60" s="135"/>
      <c r="C60" s="1297" t="s">
        <v>602</v>
      </c>
      <c r="D60" s="1298"/>
      <c r="E60" s="1299"/>
      <c r="F60" s="136">
        <v>331</v>
      </c>
      <c r="G60" s="136">
        <v>331</v>
      </c>
      <c r="H60" s="137">
        <v>331</v>
      </c>
    </row>
    <row r="61" spans="2:8" ht="45.75" customHeight="1">
      <c r="B61" s="135"/>
      <c r="C61" s="1297" t="s">
        <v>603</v>
      </c>
      <c r="D61" s="1298"/>
      <c r="E61" s="1299"/>
      <c r="F61" s="136">
        <v>357</v>
      </c>
      <c r="G61" s="136">
        <v>309</v>
      </c>
      <c r="H61" s="137">
        <v>279</v>
      </c>
    </row>
    <row r="62" spans="2:8" ht="45.75" customHeight="1" thickBot="1">
      <c r="B62" s="138"/>
      <c r="C62" s="1300" t="s">
        <v>604</v>
      </c>
      <c r="D62" s="1301"/>
      <c r="E62" s="1302"/>
      <c r="F62" s="139">
        <v>301</v>
      </c>
      <c r="G62" s="139">
        <v>265</v>
      </c>
      <c r="H62" s="140">
        <v>228</v>
      </c>
    </row>
    <row r="63" spans="2:8" ht="52.5" customHeight="1" thickBot="1">
      <c r="B63" s="141"/>
      <c r="C63" s="1303" t="s">
        <v>51</v>
      </c>
      <c r="D63" s="1303"/>
      <c r="E63" s="1304"/>
      <c r="F63" s="142">
        <v>6117</v>
      </c>
      <c r="G63" s="142">
        <v>5400</v>
      </c>
      <c r="H63" s="143">
        <v>5354</v>
      </c>
    </row>
    <row r="64" spans="2:8" ht="15" customHeight="1"/>
  </sheetData>
  <sheetProtection algorithmName="SHA-512" hashValue="MoJW462GAwbuH5wJvJz5yujqjPuRw8E9Blzo/HizZJulITkl0ZR+P6Obvh2ju19LIUg0H58Z2CFJ7EZknUWl/g==" saltValue="/HYc2szWMgfzPkI5lCuq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L15" zoomScale="70" zoomScaleNormal="70" zoomScaleSheetLayoutView="55" workbookViewId="0">
      <selection activeCell="CQ41" sqref="CQ41"/>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608</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55.6</v>
      </c>
      <c r="BQ53" s="1313"/>
      <c r="BR53" s="1313"/>
      <c r="BS53" s="1313"/>
      <c r="BT53" s="1313"/>
      <c r="BU53" s="1313"/>
      <c r="BV53" s="1313"/>
      <c r="BW53" s="1313"/>
      <c r="BX53" s="1313">
        <v>57.4</v>
      </c>
      <c r="BY53" s="1313"/>
      <c r="BZ53" s="1313"/>
      <c r="CA53" s="1313"/>
      <c r="CB53" s="1313"/>
      <c r="CC53" s="1313"/>
      <c r="CD53" s="1313"/>
      <c r="CE53" s="1313"/>
      <c r="CF53" s="1313">
        <v>59.1</v>
      </c>
      <c r="CG53" s="1313"/>
      <c r="CH53" s="1313"/>
      <c r="CI53" s="1313"/>
      <c r="CJ53" s="1313"/>
      <c r="CK53" s="1313"/>
      <c r="CL53" s="1313"/>
      <c r="CM53" s="1313"/>
      <c r="CN53" s="1313">
        <v>60.9</v>
      </c>
      <c r="CO53" s="1313"/>
      <c r="CP53" s="1313"/>
      <c r="CQ53" s="1313"/>
      <c r="CR53" s="1313"/>
      <c r="CS53" s="1313"/>
      <c r="CT53" s="1313"/>
      <c r="CU53" s="1313"/>
      <c r="CV53" s="1313">
        <v>62.7</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613</v>
      </c>
    </row>
    <row r="64" spans="1:109">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608</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4.4000000000000004</v>
      </c>
      <c r="BQ75" s="1313"/>
      <c r="BR75" s="1313"/>
      <c r="BS75" s="1313"/>
      <c r="BT75" s="1313"/>
      <c r="BU75" s="1313"/>
      <c r="BV75" s="1313"/>
      <c r="BW75" s="1313"/>
      <c r="BX75" s="1313">
        <v>4.2</v>
      </c>
      <c r="BY75" s="1313"/>
      <c r="BZ75" s="1313"/>
      <c r="CA75" s="1313"/>
      <c r="CB75" s="1313"/>
      <c r="CC75" s="1313"/>
      <c r="CD75" s="1313"/>
      <c r="CE75" s="1313"/>
      <c r="CF75" s="1313">
        <v>4.8</v>
      </c>
      <c r="CG75" s="1313"/>
      <c r="CH75" s="1313"/>
      <c r="CI75" s="1313"/>
      <c r="CJ75" s="1313"/>
      <c r="CK75" s="1313"/>
      <c r="CL75" s="1313"/>
      <c r="CM75" s="1313"/>
      <c r="CN75" s="1313">
        <v>5.3</v>
      </c>
      <c r="CO75" s="1313"/>
      <c r="CP75" s="1313"/>
      <c r="CQ75" s="1313"/>
      <c r="CR75" s="1313"/>
      <c r="CS75" s="1313"/>
      <c r="CT75" s="1313"/>
      <c r="CU75" s="1313"/>
      <c r="CV75" s="1313">
        <v>5.6</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44MD6RxlZC24rUf9KnYjYNsvESMpKPy2ZFHHd4vulMku9mqjLwj8B2aNLy3TlXHnvCFKb8Oglv64gNff+E/ZjA==" saltValue="jWYNOA0X1aHl2AeX2RE7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4" zoomScale="55" zoomScaleNormal="55" zoomScaleSheetLayoutView="70" workbookViewId="0">
      <selection activeCell="AE111" sqref="AE11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mz4X3X2Yny1T84AkgAzA+kc31lXjX7mjc+oSNbJKkz3U5kF3fgC9B+Ktt7NWBV2X9qv5yZW742c4By3znZrucw==" saltValue="hHzVRpGzaKw1ISokuKGz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55" zoomScaleNormal="55" zoomScaleSheetLayoutView="55" workbookViewId="0">
      <selection activeCell="A118" sqref="A118:XFD118"/>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077UaVpzyr2OB7Uv7MefnQPJO6jc0R/XhbtiQmyHIlswNq6RvYo7+52mlFW0hs7Vuba3UuzdEWG8++9iExRbyQ==" saltValue="AyqYlvzeCeUlJyhF8J2C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28309</v>
      </c>
      <c r="E3" s="162"/>
      <c r="F3" s="163">
        <v>44504</v>
      </c>
      <c r="G3" s="164"/>
      <c r="H3" s="165"/>
    </row>
    <row r="4" spans="1:8">
      <c r="A4" s="166"/>
      <c r="B4" s="167"/>
      <c r="C4" s="168"/>
      <c r="D4" s="169">
        <v>27478</v>
      </c>
      <c r="E4" s="170"/>
      <c r="F4" s="171">
        <v>25876</v>
      </c>
      <c r="G4" s="172"/>
      <c r="H4" s="173"/>
    </row>
    <row r="5" spans="1:8">
      <c r="A5" s="154" t="s">
        <v>556</v>
      </c>
      <c r="B5" s="159"/>
      <c r="C5" s="160"/>
      <c r="D5" s="161">
        <v>24025</v>
      </c>
      <c r="E5" s="162"/>
      <c r="F5" s="163">
        <v>47820</v>
      </c>
      <c r="G5" s="164"/>
      <c r="H5" s="165"/>
    </row>
    <row r="6" spans="1:8">
      <c r="A6" s="166"/>
      <c r="B6" s="167"/>
      <c r="C6" s="168"/>
      <c r="D6" s="169">
        <v>21041</v>
      </c>
      <c r="E6" s="170"/>
      <c r="F6" s="171">
        <v>25855</v>
      </c>
      <c r="G6" s="172"/>
      <c r="H6" s="173"/>
    </row>
    <row r="7" spans="1:8">
      <c r="A7" s="154" t="s">
        <v>557</v>
      </c>
      <c r="B7" s="159"/>
      <c r="C7" s="160"/>
      <c r="D7" s="161">
        <v>22600</v>
      </c>
      <c r="E7" s="162"/>
      <c r="F7" s="163">
        <v>41934</v>
      </c>
      <c r="G7" s="164"/>
      <c r="H7" s="165"/>
    </row>
    <row r="8" spans="1:8">
      <c r="A8" s="166"/>
      <c r="B8" s="167"/>
      <c r="C8" s="168"/>
      <c r="D8" s="169">
        <v>21027</v>
      </c>
      <c r="E8" s="170"/>
      <c r="F8" s="171">
        <v>23352</v>
      </c>
      <c r="G8" s="172"/>
      <c r="H8" s="173"/>
    </row>
    <row r="9" spans="1:8">
      <c r="A9" s="154" t="s">
        <v>558</v>
      </c>
      <c r="B9" s="159"/>
      <c r="C9" s="160"/>
      <c r="D9" s="161">
        <v>26654</v>
      </c>
      <c r="E9" s="162"/>
      <c r="F9" s="163">
        <v>45588</v>
      </c>
      <c r="G9" s="164"/>
      <c r="H9" s="165"/>
    </row>
    <row r="10" spans="1:8">
      <c r="A10" s="166"/>
      <c r="B10" s="167"/>
      <c r="C10" s="168"/>
      <c r="D10" s="169">
        <v>22543</v>
      </c>
      <c r="E10" s="170"/>
      <c r="F10" s="171">
        <v>24150</v>
      </c>
      <c r="G10" s="172"/>
      <c r="H10" s="173"/>
    </row>
    <row r="11" spans="1:8">
      <c r="A11" s="154" t="s">
        <v>559</v>
      </c>
      <c r="B11" s="159"/>
      <c r="C11" s="160"/>
      <c r="D11" s="161">
        <v>27015</v>
      </c>
      <c r="E11" s="162"/>
      <c r="F11" s="163">
        <v>45483</v>
      </c>
      <c r="G11" s="164"/>
      <c r="H11" s="165"/>
    </row>
    <row r="12" spans="1:8">
      <c r="A12" s="166"/>
      <c r="B12" s="167"/>
      <c r="C12" s="174"/>
      <c r="D12" s="169">
        <v>20612</v>
      </c>
      <c r="E12" s="170"/>
      <c r="F12" s="171">
        <v>24241</v>
      </c>
      <c r="G12" s="172"/>
      <c r="H12" s="173"/>
    </row>
    <row r="13" spans="1:8">
      <c r="A13" s="154"/>
      <c r="B13" s="159"/>
      <c r="C13" s="175"/>
      <c r="D13" s="176">
        <v>25721</v>
      </c>
      <c r="E13" s="177"/>
      <c r="F13" s="178">
        <v>45066</v>
      </c>
      <c r="G13" s="179"/>
      <c r="H13" s="165"/>
    </row>
    <row r="14" spans="1:8">
      <c r="A14" s="166"/>
      <c r="B14" s="167"/>
      <c r="C14" s="168"/>
      <c r="D14" s="169">
        <v>22540</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6.15</v>
      </c>
      <c r="C19" s="180">
        <f>ROUND(VALUE(SUBSTITUTE(実質収支比率等に係る経年分析!G$48,"▲","-")),2)</f>
        <v>6.22</v>
      </c>
      <c r="D19" s="180">
        <f>ROUND(VALUE(SUBSTITUTE(実質収支比率等に係る経年分析!H$48,"▲","-")),2)</f>
        <v>4.1399999999999997</v>
      </c>
      <c r="E19" s="180">
        <f>ROUND(VALUE(SUBSTITUTE(実質収支比率等に係る経年分析!I$48,"▲","-")),2)</f>
        <v>5.09</v>
      </c>
      <c r="F19" s="180">
        <f>ROUND(VALUE(SUBSTITUTE(実質収支比率等に係る経年分析!J$48,"▲","-")),2)</f>
        <v>6.74</v>
      </c>
    </row>
    <row r="20" spans="1:11">
      <c r="A20" s="180" t="s">
        <v>55</v>
      </c>
      <c r="B20" s="180">
        <f>ROUND(VALUE(SUBSTITUTE(実質収支比率等に係る経年分析!F$47,"▲","-")),2)</f>
        <v>18.5</v>
      </c>
      <c r="C20" s="180">
        <f>ROUND(VALUE(SUBSTITUTE(実質収支比率等に係る経年分析!G$47,"▲","-")),2)</f>
        <v>18.48</v>
      </c>
      <c r="D20" s="180">
        <f>ROUND(VALUE(SUBSTITUTE(実質収支比率等に係る経年分析!H$47,"▲","-")),2)</f>
        <v>18.47</v>
      </c>
      <c r="E20" s="180">
        <f>ROUND(VALUE(SUBSTITUTE(実質収支比率等に係る経年分析!I$47,"▲","-")),2)</f>
        <v>18.43</v>
      </c>
      <c r="F20" s="180">
        <f>ROUND(VALUE(SUBSTITUTE(実質収支比率等に係る経年分析!J$47,"▲","-")),2)</f>
        <v>17.7</v>
      </c>
    </row>
    <row r="21" spans="1:11">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1.49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龍ケ崎市介護サービス事業特別会計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龍ケ崎市障がい児支援サービス事業特別会計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龍ケ崎市工業団地拡張事業特別会計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龍ケ崎市後期高齢者医療事業特別会計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龍ケ崎市下水道事業会計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c r="A34" s="181" t="str">
        <f>IF(連結実質赤字比率に係る赤字・黒字の構成分析!C$36="",NA(),連結実質赤字比率に係る赤字・黒字の構成分析!C$36)</f>
        <v>龍ケ崎市介護保険事業特別会計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c r="A35" s="181" t="str">
        <f>IF(連結実質赤字比率に係る赤字・黒字の構成分析!C$35="",NA(),連結実質赤字比率に係る赤字・黒字の構成分析!C$35)</f>
        <v>龍ケ崎市国民健康保険事業特別会計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2892</v>
      </c>
      <c r="E42" s="182"/>
      <c r="F42" s="182"/>
      <c r="G42" s="182">
        <f>'実質公債費比率（分子）の構造'!L$52</f>
        <v>2844</v>
      </c>
      <c r="H42" s="182"/>
      <c r="I42" s="182"/>
      <c r="J42" s="182">
        <f>'実質公債費比率（分子）の構造'!M$52</f>
        <v>2766</v>
      </c>
      <c r="K42" s="182"/>
      <c r="L42" s="182"/>
      <c r="M42" s="182">
        <f>'実質公債費比率（分子）の構造'!N$52</f>
        <v>2697</v>
      </c>
      <c r="N42" s="182"/>
      <c r="O42" s="182"/>
      <c r="P42" s="182">
        <f>'実質公債費比率（分子）の構造'!O$52</f>
        <v>2639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330</v>
      </c>
      <c r="C44" s="182"/>
      <c r="D44" s="182"/>
      <c r="E44" s="182">
        <f>'実質公債費比率（分子）の構造'!L$50</f>
        <v>329</v>
      </c>
      <c r="F44" s="182"/>
      <c r="G44" s="182"/>
      <c r="H44" s="182">
        <f>'実質公債費比率（分子）の構造'!M$50</f>
        <v>319</v>
      </c>
      <c r="I44" s="182"/>
      <c r="J44" s="182"/>
      <c r="K44" s="182">
        <f>'実質公債費比率（分子）の構造'!N$50</f>
        <v>281</v>
      </c>
      <c r="L44" s="182"/>
      <c r="M44" s="182"/>
      <c r="N44" s="182">
        <f>'実質公債費比率（分子）の構造'!O$50</f>
        <v>271</v>
      </c>
      <c r="O44" s="182"/>
      <c r="P44" s="182"/>
    </row>
    <row r="45" spans="1:16">
      <c r="A45" s="182" t="s">
        <v>66</v>
      </c>
      <c r="B45" s="182">
        <f>'実質公債費比率（分子）の構造'!K$49</f>
        <v>76</v>
      </c>
      <c r="C45" s="182"/>
      <c r="D45" s="182"/>
      <c r="E45" s="182">
        <f>'実質公債費比率（分子）の構造'!L$49</f>
        <v>92</v>
      </c>
      <c r="F45" s="182"/>
      <c r="G45" s="182"/>
      <c r="H45" s="182">
        <f>'実質公債費比率（分子）の構造'!M$49</f>
        <v>110</v>
      </c>
      <c r="I45" s="182"/>
      <c r="J45" s="182"/>
      <c r="K45" s="182">
        <f>'実質公債費比率（分子）の構造'!N$49</f>
        <v>104</v>
      </c>
      <c r="L45" s="182"/>
      <c r="M45" s="182"/>
      <c r="N45" s="182">
        <f>'実質公債費比率（分子）の構造'!O$49</f>
        <v>114</v>
      </c>
      <c r="O45" s="182"/>
      <c r="P45" s="182"/>
    </row>
    <row r="46" spans="1:16">
      <c r="A46" s="182" t="s">
        <v>67</v>
      </c>
      <c r="B46" s="182">
        <f>'実質公債費比率（分子）の構造'!K$48</f>
        <v>478</v>
      </c>
      <c r="C46" s="182"/>
      <c r="D46" s="182"/>
      <c r="E46" s="182">
        <f>'実質公債費比率（分子）の構造'!L$48</f>
        <v>402</v>
      </c>
      <c r="F46" s="182"/>
      <c r="G46" s="182"/>
      <c r="H46" s="182">
        <f>'実質公債費比率（分子）の構造'!M$48</f>
        <v>445</v>
      </c>
      <c r="I46" s="182"/>
      <c r="J46" s="182"/>
      <c r="K46" s="182">
        <f>'実質公債費比率（分子）の構造'!N$48</f>
        <v>456</v>
      </c>
      <c r="L46" s="182"/>
      <c r="M46" s="182"/>
      <c r="N46" s="182">
        <f>'実質公債費比率（分子）の構造'!O$48</f>
        <v>391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2554</v>
      </c>
      <c r="C49" s="182"/>
      <c r="D49" s="182"/>
      <c r="E49" s="182">
        <f>'実質公債費比率（分子）の構造'!L$45</f>
        <v>2578</v>
      </c>
      <c r="F49" s="182"/>
      <c r="G49" s="182"/>
      <c r="H49" s="182">
        <f>'実質公債費比率（分子）の構造'!M$45</f>
        <v>2646</v>
      </c>
      <c r="I49" s="182"/>
      <c r="J49" s="182"/>
      <c r="K49" s="182">
        <f>'実質公債費比率（分子）の構造'!N$45</f>
        <v>2613</v>
      </c>
      <c r="L49" s="182"/>
      <c r="M49" s="182"/>
      <c r="N49" s="182">
        <f>'実質公債費比率（分子）の構造'!O$45</f>
        <v>2562</v>
      </c>
      <c r="O49" s="182"/>
      <c r="P49" s="182"/>
    </row>
    <row r="50" spans="1:16">
      <c r="A50" s="182" t="s">
        <v>71</v>
      </c>
      <c r="B50" s="182" t="e">
        <f>NA()</f>
        <v>#N/A</v>
      </c>
      <c r="C50" s="182">
        <f>IF(ISNUMBER('実質公債費比率（分子）の構造'!K$53),'実質公債費比率（分子）の構造'!K$53,NA())</f>
        <v>546</v>
      </c>
      <c r="D50" s="182" t="e">
        <f>NA()</f>
        <v>#N/A</v>
      </c>
      <c r="E50" s="182" t="e">
        <f>NA()</f>
        <v>#N/A</v>
      </c>
      <c r="F50" s="182">
        <f>IF(ISNUMBER('実質公債費比率（分子）の構造'!L$53),'実質公債費比率（分子）の構造'!L$53,NA())</f>
        <v>557</v>
      </c>
      <c r="G50" s="182" t="e">
        <f>NA()</f>
        <v>#N/A</v>
      </c>
      <c r="H50" s="182" t="e">
        <f>NA()</f>
        <v>#N/A</v>
      </c>
      <c r="I50" s="182">
        <f>IF(ISNUMBER('実質公債費比率（分子）の構造'!M$53),'実質公債費比率（分子）の構造'!M$53,NA())</f>
        <v>754</v>
      </c>
      <c r="J50" s="182" t="e">
        <f>NA()</f>
        <v>#N/A</v>
      </c>
      <c r="K50" s="182" t="e">
        <f>NA()</f>
        <v>#N/A</v>
      </c>
      <c r="L50" s="182">
        <f>IF(ISNUMBER('実質公債費比率（分子）の構造'!N$53),'実質公債費比率（分子）の構造'!N$53,NA())</f>
        <v>757</v>
      </c>
      <c r="M50" s="182" t="e">
        <f>NA()</f>
        <v>#N/A</v>
      </c>
      <c r="N50" s="182" t="e">
        <f>NA()</f>
        <v>#N/A</v>
      </c>
      <c r="O50" s="182">
        <f>IF(ISNUMBER('実質公債費比率（分子）の構造'!O$53),'実質公債費比率（分子）の構造'!O$53,NA())</f>
        <v>699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24809</v>
      </c>
      <c r="E56" s="181"/>
      <c r="F56" s="181"/>
      <c r="G56" s="181">
        <f>'将来負担比率（分子）の構造'!J$52</f>
        <v>24126</v>
      </c>
      <c r="H56" s="181"/>
      <c r="I56" s="181"/>
      <c r="J56" s="181">
        <f>'将来負担比率（分子）の構造'!K$52</f>
        <v>23486</v>
      </c>
      <c r="K56" s="181"/>
      <c r="L56" s="181"/>
      <c r="M56" s="181">
        <f>'将来負担比率（分子）の構造'!L$52</f>
        <v>22815</v>
      </c>
      <c r="N56" s="181"/>
      <c r="O56" s="181"/>
      <c r="P56" s="181">
        <f>'将来負担比率（分子）の構造'!M$52</f>
        <v>22547</v>
      </c>
    </row>
    <row r="57" spans="1:16">
      <c r="A57" s="181" t="s">
        <v>42</v>
      </c>
      <c r="B57" s="181"/>
      <c r="C57" s="181"/>
      <c r="D57" s="181">
        <f>'将来負担比率（分子）の構造'!I$51</f>
        <v>5173</v>
      </c>
      <c r="E57" s="181"/>
      <c r="F57" s="181"/>
      <c r="G57" s="181">
        <f>'将来負担比率（分子）の構造'!J$51</f>
        <v>5179</v>
      </c>
      <c r="H57" s="181"/>
      <c r="I57" s="181"/>
      <c r="J57" s="181">
        <f>'将来負担比率（分子）の構造'!K$51</f>
        <v>4877</v>
      </c>
      <c r="K57" s="181"/>
      <c r="L57" s="181"/>
      <c r="M57" s="181">
        <f>'将来負担比率（分子）の構造'!L$51</f>
        <v>4725</v>
      </c>
      <c r="N57" s="181"/>
      <c r="O57" s="181"/>
      <c r="P57" s="181">
        <f>'将来負担比率（分子）の構造'!M$51</f>
        <v>4666</v>
      </c>
    </row>
    <row r="58" spans="1:16">
      <c r="A58" s="181" t="s">
        <v>41</v>
      </c>
      <c r="B58" s="181"/>
      <c r="C58" s="181"/>
      <c r="D58" s="181">
        <f>'将来負担比率（分子）の構造'!I$50</f>
        <v>7502</v>
      </c>
      <c r="E58" s="181"/>
      <c r="F58" s="181"/>
      <c r="G58" s="181">
        <f>'将来負担比率（分子）の構造'!J$50</f>
        <v>7636</v>
      </c>
      <c r="H58" s="181"/>
      <c r="I58" s="181"/>
      <c r="J58" s="181">
        <f>'将来負担比率（分子）の構造'!K$50</f>
        <v>7030</v>
      </c>
      <c r="K58" s="181"/>
      <c r="L58" s="181"/>
      <c r="M58" s="181">
        <f>'将来負担比率（分子）の構造'!L$50</f>
        <v>6487</v>
      </c>
      <c r="N58" s="181"/>
      <c r="O58" s="181"/>
      <c r="P58" s="181">
        <f>'将来負担比率（分子）の構造'!M$50</f>
        <v>6553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f>'将来負担比率（分子）の構造'!L$46</f>
        <v>6</v>
      </c>
      <c r="L61" s="181"/>
      <c r="M61" s="181"/>
      <c r="N61" s="181">
        <f>'将来負担比率（分子）の構造'!M$46</f>
        <v>3</v>
      </c>
      <c r="O61" s="181"/>
      <c r="P61" s="181"/>
    </row>
    <row r="62" spans="1:16">
      <c r="A62" s="181" t="s">
        <v>35</v>
      </c>
      <c r="B62" s="181">
        <f>'将来負担比率（分子）の構造'!I$45</f>
        <v>1882</v>
      </c>
      <c r="C62" s="181"/>
      <c r="D62" s="181"/>
      <c r="E62" s="181">
        <f>'将来負担比率（分子）の構造'!J$45</f>
        <v>1880</v>
      </c>
      <c r="F62" s="181"/>
      <c r="G62" s="181"/>
      <c r="H62" s="181">
        <f>'将来負担比率（分子）の構造'!K$45</f>
        <v>1866</v>
      </c>
      <c r="I62" s="181"/>
      <c r="J62" s="181"/>
      <c r="K62" s="181">
        <f>'将来負担比率（分子）の構造'!L$45</f>
        <v>1791</v>
      </c>
      <c r="L62" s="181"/>
      <c r="M62" s="181"/>
      <c r="N62" s="181">
        <f>'将来負担比率（分子）の構造'!M$45</f>
        <v>1790</v>
      </c>
      <c r="O62" s="181"/>
      <c r="P62" s="181"/>
    </row>
    <row r="63" spans="1:16">
      <c r="A63" s="181" t="s">
        <v>34</v>
      </c>
      <c r="B63" s="181">
        <f>'将来負担比率（分子）の構造'!I$44</f>
        <v>760</v>
      </c>
      <c r="C63" s="181"/>
      <c r="D63" s="181"/>
      <c r="E63" s="181">
        <f>'将来負担比率（分子）の構造'!J$44</f>
        <v>695</v>
      </c>
      <c r="F63" s="181"/>
      <c r="G63" s="181"/>
      <c r="H63" s="181">
        <f>'将来負担比率（分子）の構造'!K$44</f>
        <v>613</v>
      </c>
      <c r="I63" s="181"/>
      <c r="J63" s="181"/>
      <c r="K63" s="181">
        <f>'将来負担比率（分子）の構造'!L$44</f>
        <v>781</v>
      </c>
      <c r="L63" s="181"/>
      <c r="M63" s="181"/>
      <c r="N63" s="181">
        <f>'将来負担比率（分子）の構造'!M$44</f>
        <v>1183</v>
      </c>
      <c r="O63" s="181"/>
      <c r="P63" s="181"/>
    </row>
    <row r="64" spans="1:16">
      <c r="A64" s="181" t="s">
        <v>33</v>
      </c>
      <c r="B64" s="181">
        <f>'将来負担比率（分子）の構造'!I$43</f>
        <v>5128</v>
      </c>
      <c r="C64" s="181"/>
      <c r="D64" s="181"/>
      <c r="E64" s="181">
        <f>'将来負担比率（分子）の構造'!J$43</f>
        <v>4974</v>
      </c>
      <c r="F64" s="181"/>
      <c r="G64" s="181"/>
      <c r="H64" s="181">
        <f>'将来負担比率（分子）の構造'!K$43</f>
        <v>4943</v>
      </c>
      <c r="I64" s="181"/>
      <c r="J64" s="181"/>
      <c r="K64" s="181">
        <f>'将来負担比率（分子）の構造'!L$43</f>
        <v>4961</v>
      </c>
      <c r="L64" s="181"/>
      <c r="M64" s="181"/>
      <c r="N64" s="181">
        <f>'将来負担比率（分子）の構造'!M$43</f>
        <v>4397</v>
      </c>
      <c r="O64" s="181"/>
      <c r="P64" s="181"/>
    </row>
    <row r="65" spans="1:16">
      <c r="A65" s="181" t="s">
        <v>32</v>
      </c>
      <c r="B65" s="181">
        <f>'将来負担比率（分子）の構造'!I$42</f>
        <v>2354</v>
      </c>
      <c r="C65" s="181"/>
      <c r="D65" s="181"/>
      <c r="E65" s="181">
        <f>'将来負担比率（分子）の構造'!J$42</f>
        <v>2095</v>
      </c>
      <c r="F65" s="181"/>
      <c r="G65" s="181"/>
      <c r="H65" s="181">
        <f>'将来負担比率（分子）の構造'!K$42</f>
        <v>1836</v>
      </c>
      <c r="I65" s="181"/>
      <c r="J65" s="181"/>
      <c r="K65" s="181">
        <f>'将来負担比率（分子）の構造'!L$42</f>
        <v>1608</v>
      </c>
      <c r="L65" s="181"/>
      <c r="M65" s="181"/>
      <c r="N65" s="181">
        <f>'将来負担比率（分子）の構造'!M$42</f>
        <v>1381</v>
      </c>
      <c r="O65" s="181"/>
      <c r="P65" s="181"/>
    </row>
    <row r="66" spans="1:16">
      <c r="A66" s="181" t="s">
        <v>31</v>
      </c>
      <c r="B66" s="181">
        <f>'将来負担比率（分子）の構造'!I$41</f>
        <v>24597</v>
      </c>
      <c r="C66" s="181"/>
      <c r="D66" s="181"/>
      <c r="E66" s="181">
        <f>'将来負担比率（分子）の構造'!J$41</f>
        <v>24033</v>
      </c>
      <c r="F66" s="181"/>
      <c r="G66" s="181"/>
      <c r="H66" s="181">
        <f>'将来負担比率（分子）の構造'!K$41</f>
        <v>23259</v>
      </c>
      <c r="I66" s="181"/>
      <c r="J66" s="181"/>
      <c r="K66" s="181">
        <f>'将来負担比率（分子）の構造'!L$41</f>
        <v>22762</v>
      </c>
      <c r="L66" s="181"/>
      <c r="M66" s="181"/>
      <c r="N66" s="181">
        <f>'将来負担比率（分子）の構造'!M$41</f>
        <v>22409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2779</v>
      </c>
      <c r="C72" s="185">
        <f>基金残高に係る経年分析!G55</f>
        <v>2780</v>
      </c>
      <c r="D72" s="185">
        <f>基金残高に係る経年分析!H55</f>
        <v>2736</v>
      </c>
    </row>
    <row r="73" spans="1:16">
      <c r="A73" s="184" t="s">
        <v>78</v>
      </c>
      <c r="B73" s="185">
        <f>基金残高に係る経年分析!F56</f>
        <v>1212</v>
      </c>
      <c r="C73" s="185">
        <f>基金残高に係る経年分析!G56</f>
        <v>972</v>
      </c>
      <c r="D73" s="185">
        <f>基金残高に係る経年分析!H56</f>
        <v>822</v>
      </c>
    </row>
    <row r="74" spans="1:16">
      <c r="A74" s="184" t="s">
        <v>79</v>
      </c>
      <c r="B74" s="185">
        <f>基金残高に係る経年分析!F57</f>
        <v>2126</v>
      </c>
      <c r="C74" s="185">
        <f>基金残高に係る経年分析!G57</f>
        <v>1648</v>
      </c>
      <c r="D74" s="185">
        <f>基金残高に係る経年分析!H57</f>
        <v>1795</v>
      </c>
    </row>
  </sheetData>
  <sheetProtection algorithmName="SHA-512" hashValue="EpB6RbrMH5aL8b/mwyQeo8rbcglIHlzdCQ5a6Idfq+6Dto7cTjnqkHSU58R5h319GW3JBHsLqJEmwOUUht3T2A==" saltValue="0VXc1vM8rzVGzs1R9yCa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10177450</v>
      </c>
      <c r="S5" s="736"/>
      <c r="T5" s="736"/>
      <c r="U5" s="736"/>
      <c r="V5" s="736"/>
      <c r="W5" s="736"/>
      <c r="X5" s="736"/>
      <c r="Y5" s="779"/>
      <c r="Z5" s="797">
        <v>28.3</v>
      </c>
      <c r="AA5" s="797"/>
      <c r="AB5" s="797"/>
      <c r="AC5" s="797"/>
      <c r="AD5" s="798">
        <v>9591386</v>
      </c>
      <c r="AE5" s="798"/>
      <c r="AF5" s="798"/>
      <c r="AG5" s="798"/>
      <c r="AH5" s="798"/>
      <c r="AI5" s="798"/>
      <c r="AJ5" s="798"/>
      <c r="AK5" s="798"/>
      <c r="AL5" s="780">
        <v>65.400000000000006</v>
      </c>
      <c r="AM5" s="751"/>
      <c r="AN5" s="751"/>
      <c r="AO5" s="781"/>
      <c r="AP5" s="746" t="s">
        <v>227</v>
      </c>
      <c r="AQ5" s="747"/>
      <c r="AR5" s="747"/>
      <c r="AS5" s="747"/>
      <c r="AT5" s="747"/>
      <c r="AU5" s="747"/>
      <c r="AV5" s="747"/>
      <c r="AW5" s="747"/>
      <c r="AX5" s="747"/>
      <c r="AY5" s="747"/>
      <c r="AZ5" s="747"/>
      <c r="BA5" s="747"/>
      <c r="BB5" s="747"/>
      <c r="BC5" s="747"/>
      <c r="BD5" s="747"/>
      <c r="BE5" s="747"/>
      <c r="BF5" s="748"/>
      <c r="BG5" s="680">
        <v>9591386</v>
      </c>
      <c r="BH5" s="681"/>
      <c r="BI5" s="681"/>
      <c r="BJ5" s="681"/>
      <c r="BK5" s="681"/>
      <c r="BL5" s="681"/>
      <c r="BM5" s="681"/>
      <c r="BN5" s="682"/>
      <c r="BO5" s="713">
        <v>94.2</v>
      </c>
      <c r="BP5" s="713"/>
      <c r="BQ5" s="713"/>
      <c r="BR5" s="713"/>
      <c r="BS5" s="714">
        <v>83578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261949</v>
      </c>
      <c r="S6" s="681"/>
      <c r="T6" s="681"/>
      <c r="U6" s="681"/>
      <c r="V6" s="681"/>
      <c r="W6" s="681"/>
      <c r="X6" s="681"/>
      <c r="Y6" s="682"/>
      <c r="Z6" s="713">
        <v>0.7</v>
      </c>
      <c r="AA6" s="713"/>
      <c r="AB6" s="713"/>
      <c r="AC6" s="713"/>
      <c r="AD6" s="714">
        <v>261949</v>
      </c>
      <c r="AE6" s="714"/>
      <c r="AF6" s="714"/>
      <c r="AG6" s="714"/>
      <c r="AH6" s="714"/>
      <c r="AI6" s="714"/>
      <c r="AJ6" s="714"/>
      <c r="AK6" s="714"/>
      <c r="AL6" s="683">
        <v>1.8</v>
      </c>
      <c r="AM6" s="684"/>
      <c r="AN6" s="684"/>
      <c r="AO6" s="715"/>
      <c r="AP6" s="677" t="s">
        <v>232</v>
      </c>
      <c r="AQ6" s="678"/>
      <c r="AR6" s="678"/>
      <c r="AS6" s="678"/>
      <c r="AT6" s="678"/>
      <c r="AU6" s="678"/>
      <c r="AV6" s="678"/>
      <c r="AW6" s="678"/>
      <c r="AX6" s="678"/>
      <c r="AY6" s="678"/>
      <c r="AZ6" s="678"/>
      <c r="BA6" s="678"/>
      <c r="BB6" s="678"/>
      <c r="BC6" s="678"/>
      <c r="BD6" s="678"/>
      <c r="BE6" s="678"/>
      <c r="BF6" s="679"/>
      <c r="BG6" s="680">
        <v>9591386</v>
      </c>
      <c r="BH6" s="681"/>
      <c r="BI6" s="681"/>
      <c r="BJ6" s="681"/>
      <c r="BK6" s="681"/>
      <c r="BL6" s="681"/>
      <c r="BM6" s="681"/>
      <c r="BN6" s="682"/>
      <c r="BO6" s="713">
        <v>94.2</v>
      </c>
      <c r="BP6" s="713"/>
      <c r="BQ6" s="713"/>
      <c r="BR6" s="713"/>
      <c r="BS6" s="714">
        <v>83578</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231214</v>
      </c>
      <c r="CS6" s="681"/>
      <c r="CT6" s="681"/>
      <c r="CU6" s="681"/>
      <c r="CV6" s="681"/>
      <c r="CW6" s="681"/>
      <c r="CX6" s="681"/>
      <c r="CY6" s="682"/>
      <c r="CZ6" s="780">
        <v>0.7</v>
      </c>
      <c r="DA6" s="751"/>
      <c r="DB6" s="751"/>
      <c r="DC6" s="783"/>
      <c r="DD6" s="686">
        <v>3613</v>
      </c>
      <c r="DE6" s="681"/>
      <c r="DF6" s="681"/>
      <c r="DG6" s="681"/>
      <c r="DH6" s="681"/>
      <c r="DI6" s="681"/>
      <c r="DJ6" s="681"/>
      <c r="DK6" s="681"/>
      <c r="DL6" s="681"/>
      <c r="DM6" s="681"/>
      <c r="DN6" s="681"/>
      <c r="DO6" s="681"/>
      <c r="DP6" s="682"/>
      <c r="DQ6" s="686">
        <v>231214</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8229</v>
      </c>
      <c r="S7" s="681"/>
      <c r="T7" s="681"/>
      <c r="U7" s="681"/>
      <c r="V7" s="681"/>
      <c r="W7" s="681"/>
      <c r="X7" s="681"/>
      <c r="Y7" s="682"/>
      <c r="Z7" s="713">
        <v>0</v>
      </c>
      <c r="AA7" s="713"/>
      <c r="AB7" s="713"/>
      <c r="AC7" s="713"/>
      <c r="AD7" s="714">
        <v>8229</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4761575</v>
      </c>
      <c r="BH7" s="681"/>
      <c r="BI7" s="681"/>
      <c r="BJ7" s="681"/>
      <c r="BK7" s="681"/>
      <c r="BL7" s="681"/>
      <c r="BM7" s="681"/>
      <c r="BN7" s="682"/>
      <c r="BO7" s="713">
        <v>46.8</v>
      </c>
      <c r="BP7" s="713"/>
      <c r="BQ7" s="713"/>
      <c r="BR7" s="713"/>
      <c r="BS7" s="714">
        <v>83578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11657986</v>
      </c>
      <c r="CS7" s="681"/>
      <c r="CT7" s="681"/>
      <c r="CU7" s="681"/>
      <c r="CV7" s="681"/>
      <c r="CW7" s="681"/>
      <c r="CX7" s="681"/>
      <c r="CY7" s="682"/>
      <c r="CZ7" s="713">
        <v>33.4</v>
      </c>
      <c r="DA7" s="713"/>
      <c r="DB7" s="713"/>
      <c r="DC7" s="713"/>
      <c r="DD7" s="686">
        <v>119290</v>
      </c>
      <c r="DE7" s="681"/>
      <c r="DF7" s="681"/>
      <c r="DG7" s="681"/>
      <c r="DH7" s="681"/>
      <c r="DI7" s="681"/>
      <c r="DJ7" s="681"/>
      <c r="DK7" s="681"/>
      <c r="DL7" s="681"/>
      <c r="DM7" s="681"/>
      <c r="DN7" s="681"/>
      <c r="DO7" s="681"/>
      <c r="DP7" s="682"/>
      <c r="DQ7" s="686">
        <v>3206189</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39363</v>
      </c>
      <c r="S8" s="681"/>
      <c r="T8" s="681"/>
      <c r="U8" s="681"/>
      <c r="V8" s="681"/>
      <c r="W8" s="681"/>
      <c r="X8" s="681"/>
      <c r="Y8" s="682"/>
      <c r="Z8" s="713">
        <v>0.1</v>
      </c>
      <c r="AA8" s="713"/>
      <c r="AB8" s="713"/>
      <c r="AC8" s="713"/>
      <c r="AD8" s="714">
        <v>39363</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139800</v>
      </c>
      <c r="BH8" s="681"/>
      <c r="BI8" s="681"/>
      <c r="BJ8" s="681"/>
      <c r="BK8" s="681"/>
      <c r="BL8" s="681"/>
      <c r="BM8" s="681"/>
      <c r="BN8" s="682"/>
      <c r="BO8" s="713">
        <v>1.4</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9920127</v>
      </c>
      <c r="CS8" s="681"/>
      <c r="CT8" s="681"/>
      <c r="CU8" s="681"/>
      <c r="CV8" s="681"/>
      <c r="CW8" s="681"/>
      <c r="CX8" s="681"/>
      <c r="CY8" s="682"/>
      <c r="CZ8" s="713">
        <v>28.5</v>
      </c>
      <c r="DA8" s="713"/>
      <c r="DB8" s="713"/>
      <c r="DC8" s="713"/>
      <c r="DD8" s="686">
        <v>41241</v>
      </c>
      <c r="DE8" s="681"/>
      <c r="DF8" s="681"/>
      <c r="DG8" s="681"/>
      <c r="DH8" s="681"/>
      <c r="DI8" s="681"/>
      <c r="DJ8" s="681"/>
      <c r="DK8" s="681"/>
      <c r="DL8" s="681"/>
      <c r="DM8" s="681"/>
      <c r="DN8" s="681"/>
      <c r="DO8" s="681"/>
      <c r="DP8" s="682"/>
      <c r="DQ8" s="686">
        <v>4647497</v>
      </c>
      <c r="DR8" s="681"/>
      <c r="DS8" s="681"/>
      <c r="DT8" s="681"/>
      <c r="DU8" s="681"/>
      <c r="DV8" s="681"/>
      <c r="DW8" s="681"/>
      <c r="DX8" s="681"/>
      <c r="DY8" s="681"/>
      <c r="DZ8" s="681"/>
      <c r="EA8" s="681"/>
      <c r="EB8" s="681"/>
      <c r="EC8" s="727"/>
    </row>
    <row r="9" spans="2:143" ht="11.25" customHeight="1">
      <c r="B9" s="677" t="s">
        <v>241</v>
      </c>
      <c r="C9" s="678"/>
      <c r="D9" s="678"/>
      <c r="E9" s="678"/>
      <c r="F9" s="678"/>
      <c r="G9" s="678"/>
      <c r="H9" s="678"/>
      <c r="I9" s="678"/>
      <c r="J9" s="678"/>
      <c r="K9" s="678"/>
      <c r="L9" s="678"/>
      <c r="M9" s="678"/>
      <c r="N9" s="678"/>
      <c r="O9" s="678"/>
      <c r="P9" s="678"/>
      <c r="Q9" s="679"/>
      <c r="R9" s="680">
        <v>54687</v>
      </c>
      <c r="S9" s="681"/>
      <c r="T9" s="681"/>
      <c r="U9" s="681"/>
      <c r="V9" s="681"/>
      <c r="W9" s="681"/>
      <c r="X9" s="681"/>
      <c r="Y9" s="682"/>
      <c r="Z9" s="713">
        <v>0.2</v>
      </c>
      <c r="AA9" s="713"/>
      <c r="AB9" s="713"/>
      <c r="AC9" s="713"/>
      <c r="AD9" s="714">
        <v>54687</v>
      </c>
      <c r="AE9" s="714"/>
      <c r="AF9" s="714"/>
      <c r="AG9" s="714"/>
      <c r="AH9" s="714"/>
      <c r="AI9" s="714"/>
      <c r="AJ9" s="714"/>
      <c r="AK9" s="714"/>
      <c r="AL9" s="683">
        <v>0.4</v>
      </c>
      <c r="AM9" s="684"/>
      <c r="AN9" s="684"/>
      <c r="AO9" s="715"/>
      <c r="AP9" s="677" t="s">
        <v>242</v>
      </c>
      <c r="AQ9" s="678"/>
      <c r="AR9" s="678"/>
      <c r="AS9" s="678"/>
      <c r="AT9" s="678"/>
      <c r="AU9" s="678"/>
      <c r="AV9" s="678"/>
      <c r="AW9" s="678"/>
      <c r="AX9" s="678"/>
      <c r="AY9" s="678"/>
      <c r="AZ9" s="678"/>
      <c r="BA9" s="678"/>
      <c r="BB9" s="678"/>
      <c r="BC9" s="678"/>
      <c r="BD9" s="678"/>
      <c r="BE9" s="678"/>
      <c r="BF9" s="679"/>
      <c r="BG9" s="680">
        <v>4060687</v>
      </c>
      <c r="BH9" s="681"/>
      <c r="BI9" s="681"/>
      <c r="BJ9" s="681"/>
      <c r="BK9" s="681"/>
      <c r="BL9" s="681"/>
      <c r="BM9" s="681"/>
      <c r="BN9" s="682"/>
      <c r="BO9" s="713">
        <v>39.9</v>
      </c>
      <c r="BP9" s="713"/>
      <c r="BQ9" s="713"/>
      <c r="BR9" s="713"/>
      <c r="BS9" s="686" t="s">
        <v>239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2571569</v>
      </c>
      <c r="CS9" s="681"/>
      <c r="CT9" s="681"/>
      <c r="CU9" s="681"/>
      <c r="CV9" s="681"/>
      <c r="CW9" s="681"/>
      <c r="CX9" s="681"/>
      <c r="CY9" s="682"/>
      <c r="CZ9" s="713">
        <v>7.4</v>
      </c>
      <c r="DA9" s="713"/>
      <c r="DB9" s="713"/>
      <c r="DC9" s="713"/>
      <c r="DD9" s="686">
        <v>93874</v>
      </c>
      <c r="DE9" s="681"/>
      <c r="DF9" s="681"/>
      <c r="DG9" s="681"/>
      <c r="DH9" s="681"/>
      <c r="DI9" s="681"/>
      <c r="DJ9" s="681"/>
      <c r="DK9" s="681"/>
      <c r="DL9" s="681"/>
      <c r="DM9" s="681"/>
      <c r="DN9" s="681"/>
      <c r="DO9" s="681"/>
      <c r="DP9" s="682"/>
      <c r="DQ9" s="686">
        <v>2326510</v>
      </c>
      <c r="DR9" s="681"/>
      <c r="DS9" s="681"/>
      <c r="DT9" s="681"/>
      <c r="DU9" s="681"/>
      <c r="DV9" s="681"/>
      <c r="DW9" s="681"/>
      <c r="DX9" s="681"/>
      <c r="DY9" s="681"/>
      <c r="DZ9" s="681"/>
      <c r="EA9" s="681"/>
      <c r="EB9" s="681"/>
      <c r="EC9" s="727"/>
    </row>
    <row r="10" spans="2:143" ht="11.25" customHeight="1">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198393</v>
      </c>
      <c r="BH10" s="681"/>
      <c r="BI10" s="681"/>
      <c r="BJ10" s="681"/>
      <c r="BK10" s="681"/>
      <c r="BL10" s="681"/>
      <c r="BM10" s="681"/>
      <c r="BN10" s="682"/>
      <c r="BO10" s="713">
        <v>1.9</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13459</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13459</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1607185</v>
      </c>
      <c r="S11" s="681"/>
      <c r="T11" s="681"/>
      <c r="U11" s="681"/>
      <c r="V11" s="681"/>
      <c r="W11" s="681"/>
      <c r="X11" s="681"/>
      <c r="Y11" s="682"/>
      <c r="Z11" s="683">
        <v>4.5</v>
      </c>
      <c r="AA11" s="684"/>
      <c r="AB11" s="684"/>
      <c r="AC11" s="685"/>
      <c r="AD11" s="686">
        <v>1607185</v>
      </c>
      <c r="AE11" s="681"/>
      <c r="AF11" s="681"/>
      <c r="AG11" s="681"/>
      <c r="AH11" s="681"/>
      <c r="AI11" s="681"/>
      <c r="AJ11" s="681"/>
      <c r="AK11" s="682"/>
      <c r="AL11" s="683">
        <v>11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362695</v>
      </c>
      <c r="BH11" s="681"/>
      <c r="BI11" s="681"/>
      <c r="BJ11" s="681"/>
      <c r="BK11" s="681"/>
      <c r="BL11" s="681"/>
      <c r="BM11" s="681"/>
      <c r="BN11" s="682"/>
      <c r="BO11" s="713">
        <v>3.6</v>
      </c>
      <c r="BP11" s="713"/>
      <c r="BQ11" s="713"/>
      <c r="BR11" s="713"/>
      <c r="BS11" s="686">
        <v>83578</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480692</v>
      </c>
      <c r="CS11" s="681"/>
      <c r="CT11" s="681"/>
      <c r="CU11" s="681"/>
      <c r="CV11" s="681"/>
      <c r="CW11" s="681"/>
      <c r="CX11" s="681"/>
      <c r="CY11" s="682"/>
      <c r="CZ11" s="713">
        <v>1.4</v>
      </c>
      <c r="DA11" s="713"/>
      <c r="DB11" s="713"/>
      <c r="DC11" s="713"/>
      <c r="DD11" s="686">
        <v>99308</v>
      </c>
      <c r="DE11" s="681"/>
      <c r="DF11" s="681"/>
      <c r="DG11" s="681"/>
      <c r="DH11" s="681"/>
      <c r="DI11" s="681"/>
      <c r="DJ11" s="681"/>
      <c r="DK11" s="681"/>
      <c r="DL11" s="681"/>
      <c r="DM11" s="681"/>
      <c r="DN11" s="681"/>
      <c r="DO11" s="681"/>
      <c r="DP11" s="682"/>
      <c r="DQ11" s="686">
        <v>344870</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v>42335</v>
      </c>
      <c r="S12" s="681"/>
      <c r="T12" s="681"/>
      <c r="U12" s="681"/>
      <c r="V12" s="681"/>
      <c r="W12" s="681"/>
      <c r="X12" s="681"/>
      <c r="Y12" s="682"/>
      <c r="Z12" s="713">
        <v>0.1</v>
      </c>
      <c r="AA12" s="713"/>
      <c r="AB12" s="713"/>
      <c r="AC12" s="713"/>
      <c r="AD12" s="714">
        <v>42335</v>
      </c>
      <c r="AE12" s="714"/>
      <c r="AF12" s="714"/>
      <c r="AG12" s="714"/>
      <c r="AH12" s="714"/>
      <c r="AI12" s="714"/>
      <c r="AJ12" s="714"/>
      <c r="AK12" s="714"/>
      <c r="AL12" s="683">
        <v>0.3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4145062</v>
      </c>
      <c r="BH12" s="681"/>
      <c r="BI12" s="681"/>
      <c r="BJ12" s="681"/>
      <c r="BK12" s="681"/>
      <c r="BL12" s="681"/>
      <c r="BM12" s="681"/>
      <c r="BN12" s="682"/>
      <c r="BO12" s="713">
        <v>40.700000000000003</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380458</v>
      </c>
      <c r="CS12" s="681"/>
      <c r="CT12" s="681"/>
      <c r="CU12" s="681"/>
      <c r="CV12" s="681"/>
      <c r="CW12" s="681"/>
      <c r="CX12" s="681"/>
      <c r="CY12" s="682"/>
      <c r="CZ12" s="713">
        <v>1.1000000000000001</v>
      </c>
      <c r="DA12" s="713"/>
      <c r="DB12" s="713"/>
      <c r="DC12" s="713"/>
      <c r="DD12" s="686">
        <v>1058</v>
      </c>
      <c r="DE12" s="681"/>
      <c r="DF12" s="681"/>
      <c r="DG12" s="681"/>
      <c r="DH12" s="681"/>
      <c r="DI12" s="681"/>
      <c r="DJ12" s="681"/>
      <c r="DK12" s="681"/>
      <c r="DL12" s="681"/>
      <c r="DM12" s="681"/>
      <c r="DN12" s="681"/>
      <c r="DO12" s="681"/>
      <c r="DP12" s="682"/>
      <c r="DQ12" s="686">
        <v>355500</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239</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4120384</v>
      </c>
      <c r="BH13" s="681"/>
      <c r="BI13" s="681"/>
      <c r="BJ13" s="681"/>
      <c r="BK13" s="681"/>
      <c r="BL13" s="681"/>
      <c r="BM13" s="681"/>
      <c r="BN13" s="682"/>
      <c r="BO13" s="713">
        <v>40.5</v>
      </c>
      <c r="BP13" s="713"/>
      <c r="BQ13" s="713"/>
      <c r="BR13" s="713"/>
      <c r="BS13" s="686" t="s">
        <v>239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1822960</v>
      </c>
      <c r="CS13" s="681"/>
      <c r="CT13" s="681"/>
      <c r="CU13" s="681"/>
      <c r="CV13" s="681"/>
      <c r="CW13" s="681"/>
      <c r="CX13" s="681"/>
      <c r="CY13" s="682"/>
      <c r="CZ13" s="713">
        <v>5.2</v>
      </c>
      <c r="DA13" s="713"/>
      <c r="DB13" s="713"/>
      <c r="DC13" s="713"/>
      <c r="DD13" s="686">
        <v>554894</v>
      </c>
      <c r="DE13" s="681"/>
      <c r="DF13" s="681"/>
      <c r="DG13" s="681"/>
      <c r="DH13" s="681"/>
      <c r="DI13" s="681"/>
      <c r="DJ13" s="681"/>
      <c r="DK13" s="681"/>
      <c r="DL13" s="681"/>
      <c r="DM13" s="681"/>
      <c r="DN13" s="681"/>
      <c r="DO13" s="681"/>
      <c r="DP13" s="682"/>
      <c r="DQ13" s="686">
        <v>1362531</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239</v>
      </c>
      <c r="AA14" s="713"/>
      <c r="AB14" s="713"/>
      <c r="AC14" s="713"/>
      <c r="AD14" s="714" t="s">
        <v>129</v>
      </c>
      <c r="AE14" s="714"/>
      <c r="AF14" s="714"/>
      <c r="AG14" s="714"/>
      <c r="AH14" s="714"/>
      <c r="AI14" s="714"/>
      <c r="AJ14" s="714"/>
      <c r="AK14" s="714"/>
      <c r="AL14" s="683" t="s">
        <v>129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195946</v>
      </c>
      <c r="BH14" s="681"/>
      <c r="BI14" s="681"/>
      <c r="BJ14" s="681"/>
      <c r="BK14" s="681"/>
      <c r="BL14" s="681"/>
      <c r="BM14" s="681"/>
      <c r="BN14" s="682"/>
      <c r="BO14" s="713">
        <v>1.9</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1326001</v>
      </c>
      <c r="CS14" s="681"/>
      <c r="CT14" s="681"/>
      <c r="CU14" s="681"/>
      <c r="CV14" s="681"/>
      <c r="CW14" s="681"/>
      <c r="CX14" s="681"/>
      <c r="CY14" s="682"/>
      <c r="CZ14" s="713">
        <v>3.8</v>
      </c>
      <c r="DA14" s="713"/>
      <c r="DB14" s="713"/>
      <c r="DC14" s="713"/>
      <c r="DD14" s="686">
        <v>356749</v>
      </c>
      <c r="DE14" s="681"/>
      <c r="DF14" s="681"/>
      <c r="DG14" s="681"/>
      <c r="DH14" s="681"/>
      <c r="DI14" s="681"/>
      <c r="DJ14" s="681"/>
      <c r="DK14" s="681"/>
      <c r="DL14" s="681"/>
      <c r="DM14" s="681"/>
      <c r="DN14" s="681"/>
      <c r="DO14" s="681"/>
      <c r="DP14" s="682"/>
      <c r="DQ14" s="686">
        <v>964124</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488803</v>
      </c>
      <c r="BH15" s="681"/>
      <c r="BI15" s="681"/>
      <c r="BJ15" s="681"/>
      <c r="BK15" s="681"/>
      <c r="BL15" s="681"/>
      <c r="BM15" s="681"/>
      <c r="BN15" s="682"/>
      <c r="BO15" s="713">
        <v>4.8</v>
      </c>
      <c r="BP15" s="713"/>
      <c r="BQ15" s="713"/>
      <c r="BR15" s="713"/>
      <c r="BS15" s="686" t="s">
        <v>129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3895520</v>
      </c>
      <c r="CS15" s="681"/>
      <c r="CT15" s="681"/>
      <c r="CU15" s="681"/>
      <c r="CV15" s="681"/>
      <c r="CW15" s="681"/>
      <c r="CX15" s="681"/>
      <c r="CY15" s="682"/>
      <c r="CZ15" s="713">
        <v>11.2</v>
      </c>
      <c r="DA15" s="713"/>
      <c r="DB15" s="713"/>
      <c r="DC15" s="713"/>
      <c r="DD15" s="686">
        <v>799079</v>
      </c>
      <c r="DE15" s="681"/>
      <c r="DF15" s="681"/>
      <c r="DG15" s="681"/>
      <c r="DH15" s="681"/>
      <c r="DI15" s="681"/>
      <c r="DJ15" s="681"/>
      <c r="DK15" s="681"/>
      <c r="DL15" s="681"/>
      <c r="DM15" s="681"/>
      <c r="DN15" s="681"/>
      <c r="DO15" s="681"/>
      <c r="DP15" s="682"/>
      <c r="DQ15" s="686">
        <v>2418955</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18755</v>
      </c>
      <c r="S16" s="681"/>
      <c r="T16" s="681"/>
      <c r="U16" s="681"/>
      <c r="V16" s="681"/>
      <c r="W16" s="681"/>
      <c r="X16" s="681"/>
      <c r="Y16" s="682"/>
      <c r="Z16" s="713">
        <v>0.1</v>
      </c>
      <c r="AA16" s="713"/>
      <c r="AB16" s="713"/>
      <c r="AC16" s="713"/>
      <c r="AD16" s="714">
        <v>18755</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239</v>
      </c>
      <c r="BP16" s="713"/>
      <c r="BQ16" s="713"/>
      <c r="BR16" s="713"/>
      <c r="BS16" s="686" t="s">
        <v>239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129</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62023</v>
      </c>
      <c r="S17" s="681"/>
      <c r="T17" s="681"/>
      <c r="U17" s="681"/>
      <c r="V17" s="681"/>
      <c r="W17" s="681"/>
      <c r="X17" s="681"/>
      <c r="Y17" s="682"/>
      <c r="Z17" s="713">
        <v>0.2</v>
      </c>
      <c r="AA17" s="713"/>
      <c r="AB17" s="713"/>
      <c r="AC17" s="713"/>
      <c r="AD17" s="714">
        <v>62023</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239</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2563172</v>
      </c>
      <c r="CS17" s="681"/>
      <c r="CT17" s="681"/>
      <c r="CU17" s="681"/>
      <c r="CV17" s="681"/>
      <c r="CW17" s="681"/>
      <c r="CX17" s="681"/>
      <c r="CY17" s="682"/>
      <c r="CZ17" s="713">
        <v>7.4</v>
      </c>
      <c r="DA17" s="713"/>
      <c r="DB17" s="713"/>
      <c r="DC17" s="713"/>
      <c r="DD17" s="686" t="s">
        <v>239</v>
      </c>
      <c r="DE17" s="681"/>
      <c r="DF17" s="681"/>
      <c r="DG17" s="681"/>
      <c r="DH17" s="681"/>
      <c r="DI17" s="681"/>
      <c r="DJ17" s="681"/>
      <c r="DK17" s="681"/>
      <c r="DL17" s="681"/>
      <c r="DM17" s="681"/>
      <c r="DN17" s="681"/>
      <c r="DO17" s="681"/>
      <c r="DP17" s="682"/>
      <c r="DQ17" s="686">
        <v>2542205</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71094</v>
      </c>
      <c r="S18" s="681"/>
      <c r="T18" s="681"/>
      <c r="U18" s="681"/>
      <c r="V18" s="681"/>
      <c r="W18" s="681"/>
      <c r="X18" s="681"/>
      <c r="Y18" s="682"/>
      <c r="Z18" s="713">
        <v>0.2</v>
      </c>
      <c r="AA18" s="713"/>
      <c r="AB18" s="713"/>
      <c r="AC18" s="713"/>
      <c r="AD18" s="714">
        <v>71094</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57227</v>
      </c>
      <c r="S19" s="681"/>
      <c r="T19" s="681"/>
      <c r="U19" s="681"/>
      <c r="V19" s="681"/>
      <c r="W19" s="681"/>
      <c r="X19" s="681"/>
      <c r="Y19" s="682"/>
      <c r="Z19" s="713">
        <v>0.2</v>
      </c>
      <c r="AA19" s="713"/>
      <c r="AB19" s="713"/>
      <c r="AC19" s="713"/>
      <c r="AD19" s="714">
        <v>57227</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586064</v>
      </c>
      <c r="BH19" s="681"/>
      <c r="BI19" s="681"/>
      <c r="BJ19" s="681"/>
      <c r="BK19" s="681"/>
      <c r="BL19" s="681"/>
      <c r="BM19" s="681"/>
      <c r="BN19" s="682"/>
      <c r="BO19" s="713">
        <v>5.8</v>
      </c>
      <c r="BP19" s="713"/>
      <c r="BQ19" s="713"/>
      <c r="BR19" s="713"/>
      <c r="BS19" s="686" t="s">
        <v>129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10280</v>
      </c>
      <c r="S20" s="681"/>
      <c r="T20" s="681"/>
      <c r="U20" s="681"/>
      <c r="V20" s="681"/>
      <c r="W20" s="681"/>
      <c r="X20" s="681"/>
      <c r="Y20" s="682"/>
      <c r="Z20" s="713">
        <v>0</v>
      </c>
      <c r="AA20" s="713"/>
      <c r="AB20" s="713"/>
      <c r="AC20" s="713"/>
      <c r="AD20" s="714">
        <v>10280</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586064</v>
      </c>
      <c r="BH20" s="681"/>
      <c r="BI20" s="681"/>
      <c r="BJ20" s="681"/>
      <c r="BK20" s="681"/>
      <c r="BL20" s="681"/>
      <c r="BM20" s="681"/>
      <c r="BN20" s="682"/>
      <c r="BO20" s="713">
        <v>5.8</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34863158</v>
      </c>
      <c r="CS20" s="681"/>
      <c r="CT20" s="681"/>
      <c r="CU20" s="681"/>
      <c r="CV20" s="681"/>
      <c r="CW20" s="681"/>
      <c r="CX20" s="681"/>
      <c r="CY20" s="682"/>
      <c r="CZ20" s="713">
        <v>100</v>
      </c>
      <c r="DA20" s="713"/>
      <c r="DB20" s="713"/>
      <c r="DC20" s="713"/>
      <c r="DD20" s="686">
        <v>2069106</v>
      </c>
      <c r="DE20" s="681"/>
      <c r="DF20" s="681"/>
      <c r="DG20" s="681"/>
      <c r="DH20" s="681"/>
      <c r="DI20" s="681"/>
      <c r="DJ20" s="681"/>
      <c r="DK20" s="681"/>
      <c r="DL20" s="681"/>
      <c r="DM20" s="681"/>
      <c r="DN20" s="681"/>
      <c r="DO20" s="681"/>
      <c r="DP20" s="682"/>
      <c r="DQ20" s="686">
        <v>18413054</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3587</v>
      </c>
      <c r="S21" s="681"/>
      <c r="T21" s="681"/>
      <c r="U21" s="681"/>
      <c r="V21" s="681"/>
      <c r="W21" s="681"/>
      <c r="X21" s="681"/>
      <c r="Y21" s="682"/>
      <c r="Z21" s="713">
        <v>0</v>
      </c>
      <c r="AA21" s="713"/>
      <c r="AB21" s="713"/>
      <c r="AC21" s="713"/>
      <c r="AD21" s="714">
        <v>3587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3947432</v>
      </c>
      <c r="S22" s="681"/>
      <c r="T22" s="681"/>
      <c r="U22" s="681"/>
      <c r="V22" s="681"/>
      <c r="W22" s="681"/>
      <c r="X22" s="681"/>
      <c r="Y22" s="682"/>
      <c r="Z22" s="713">
        <v>11</v>
      </c>
      <c r="AA22" s="713"/>
      <c r="AB22" s="713"/>
      <c r="AC22" s="713"/>
      <c r="AD22" s="714">
        <v>2810674</v>
      </c>
      <c r="AE22" s="714"/>
      <c r="AF22" s="714"/>
      <c r="AG22" s="714"/>
      <c r="AH22" s="714"/>
      <c r="AI22" s="714"/>
      <c r="AJ22" s="714"/>
      <c r="AK22" s="714"/>
      <c r="AL22" s="683">
        <v>19.2</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129</v>
      </c>
      <c r="BP22" s="713"/>
      <c r="BQ22" s="713"/>
      <c r="BR22" s="713"/>
      <c r="BS22" s="686" t="s">
        <v>239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2810674</v>
      </c>
      <c r="S23" s="681"/>
      <c r="T23" s="681"/>
      <c r="U23" s="681"/>
      <c r="V23" s="681"/>
      <c r="W23" s="681"/>
      <c r="X23" s="681"/>
      <c r="Y23" s="682"/>
      <c r="Z23" s="713">
        <v>7.8</v>
      </c>
      <c r="AA23" s="713"/>
      <c r="AB23" s="713"/>
      <c r="AC23" s="713"/>
      <c r="AD23" s="714">
        <v>2810674</v>
      </c>
      <c r="AE23" s="714"/>
      <c r="AF23" s="714"/>
      <c r="AG23" s="714"/>
      <c r="AH23" s="714"/>
      <c r="AI23" s="714"/>
      <c r="AJ23" s="714"/>
      <c r="AK23" s="714"/>
      <c r="AL23" s="683">
        <v>19.2</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586064</v>
      </c>
      <c r="BH23" s="681"/>
      <c r="BI23" s="681"/>
      <c r="BJ23" s="681"/>
      <c r="BK23" s="681"/>
      <c r="BL23" s="681"/>
      <c r="BM23" s="681"/>
      <c r="BN23" s="682"/>
      <c r="BO23" s="713">
        <v>5.8</v>
      </c>
      <c r="BP23" s="713"/>
      <c r="BQ23" s="713"/>
      <c r="BR23" s="713"/>
      <c r="BS23" s="686" t="s">
        <v>239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591983</v>
      </c>
      <c r="S24" s="681"/>
      <c r="T24" s="681"/>
      <c r="U24" s="681"/>
      <c r="V24" s="681"/>
      <c r="W24" s="681"/>
      <c r="X24" s="681"/>
      <c r="Y24" s="682"/>
      <c r="Z24" s="713">
        <v>1.6</v>
      </c>
      <c r="AA24" s="713"/>
      <c r="AB24" s="713"/>
      <c r="AC24" s="713"/>
      <c r="AD24" s="714" t="s">
        <v>239</v>
      </c>
      <c r="AE24" s="714"/>
      <c r="AF24" s="714"/>
      <c r="AG24" s="714"/>
      <c r="AH24" s="714"/>
      <c r="AI24" s="714"/>
      <c r="AJ24" s="714"/>
      <c r="AK24" s="714"/>
      <c r="AL24" s="683" t="s">
        <v>129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239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13547703</v>
      </c>
      <c r="CS24" s="736"/>
      <c r="CT24" s="736"/>
      <c r="CU24" s="736"/>
      <c r="CV24" s="736"/>
      <c r="CW24" s="736"/>
      <c r="CX24" s="736"/>
      <c r="CY24" s="779"/>
      <c r="CZ24" s="780">
        <v>38.9</v>
      </c>
      <c r="DA24" s="751"/>
      <c r="DB24" s="751"/>
      <c r="DC24" s="783"/>
      <c r="DD24" s="778">
        <v>8358242</v>
      </c>
      <c r="DE24" s="736"/>
      <c r="DF24" s="736"/>
      <c r="DG24" s="736"/>
      <c r="DH24" s="736"/>
      <c r="DI24" s="736"/>
      <c r="DJ24" s="736"/>
      <c r="DK24" s="779"/>
      <c r="DL24" s="778">
        <v>8044663</v>
      </c>
      <c r="DM24" s="736"/>
      <c r="DN24" s="736"/>
      <c r="DO24" s="736"/>
      <c r="DP24" s="736"/>
      <c r="DQ24" s="736"/>
      <c r="DR24" s="736"/>
      <c r="DS24" s="736"/>
      <c r="DT24" s="736"/>
      <c r="DU24" s="736"/>
      <c r="DV24" s="779"/>
      <c r="DW24" s="780">
        <v>51.8</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v>544775</v>
      </c>
      <c r="S25" s="681"/>
      <c r="T25" s="681"/>
      <c r="U25" s="681"/>
      <c r="V25" s="681"/>
      <c r="W25" s="681"/>
      <c r="X25" s="681"/>
      <c r="Y25" s="682"/>
      <c r="Z25" s="713">
        <v>1.5</v>
      </c>
      <c r="AA25" s="713"/>
      <c r="AB25" s="713"/>
      <c r="AC25" s="713"/>
      <c r="AD25" s="714" t="s">
        <v>239</v>
      </c>
      <c r="AE25" s="714"/>
      <c r="AF25" s="714"/>
      <c r="AG25" s="714"/>
      <c r="AH25" s="714"/>
      <c r="AI25" s="714"/>
      <c r="AJ25" s="714"/>
      <c r="AK25" s="714"/>
      <c r="AL25" s="683" t="s">
        <v>239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239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4201430</v>
      </c>
      <c r="CS25" s="699"/>
      <c r="CT25" s="699"/>
      <c r="CU25" s="699"/>
      <c r="CV25" s="699"/>
      <c r="CW25" s="699"/>
      <c r="CX25" s="699"/>
      <c r="CY25" s="700"/>
      <c r="CZ25" s="683">
        <v>12.1</v>
      </c>
      <c r="DA25" s="701"/>
      <c r="DB25" s="701"/>
      <c r="DC25" s="702"/>
      <c r="DD25" s="686">
        <v>3933843</v>
      </c>
      <c r="DE25" s="699"/>
      <c r="DF25" s="699"/>
      <c r="DG25" s="699"/>
      <c r="DH25" s="699"/>
      <c r="DI25" s="699"/>
      <c r="DJ25" s="699"/>
      <c r="DK25" s="700"/>
      <c r="DL25" s="686">
        <v>3725236</v>
      </c>
      <c r="DM25" s="699"/>
      <c r="DN25" s="699"/>
      <c r="DO25" s="699"/>
      <c r="DP25" s="699"/>
      <c r="DQ25" s="699"/>
      <c r="DR25" s="699"/>
      <c r="DS25" s="699"/>
      <c r="DT25" s="699"/>
      <c r="DU25" s="699"/>
      <c r="DV25" s="700"/>
      <c r="DW25" s="683">
        <v>24</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16290502</v>
      </c>
      <c r="S26" s="681"/>
      <c r="T26" s="681"/>
      <c r="U26" s="681"/>
      <c r="V26" s="681"/>
      <c r="W26" s="681"/>
      <c r="X26" s="681"/>
      <c r="Y26" s="682"/>
      <c r="Z26" s="713">
        <v>45.3</v>
      </c>
      <c r="AA26" s="713"/>
      <c r="AB26" s="713"/>
      <c r="AC26" s="713"/>
      <c r="AD26" s="714">
        <v>14567680</v>
      </c>
      <c r="AE26" s="714"/>
      <c r="AF26" s="714"/>
      <c r="AG26" s="714"/>
      <c r="AH26" s="714"/>
      <c r="AI26" s="714"/>
      <c r="AJ26" s="714"/>
      <c r="AK26" s="714"/>
      <c r="AL26" s="683">
        <v>99.3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239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2507968</v>
      </c>
      <c r="CS26" s="681"/>
      <c r="CT26" s="681"/>
      <c r="CU26" s="681"/>
      <c r="CV26" s="681"/>
      <c r="CW26" s="681"/>
      <c r="CX26" s="681"/>
      <c r="CY26" s="682"/>
      <c r="CZ26" s="683">
        <v>7.2</v>
      </c>
      <c r="DA26" s="701"/>
      <c r="DB26" s="701"/>
      <c r="DC26" s="702"/>
      <c r="DD26" s="686">
        <v>2321105</v>
      </c>
      <c r="DE26" s="681"/>
      <c r="DF26" s="681"/>
      <c r="DG26" s="681"/>
      <c r="DH26" s="681"/>
      <c r="DI26" s="681"/>
      <c r="DJ26" s="681"/>
      <c r="DK26" s="682"/>
      <c r="DL26" s="686" t="s">
        <v>129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10425</v>
      </c>
      <c r="S27" s="681"/>
      <c r="T27" s="681"/>
      <c r="U27" s="681"/>
      <c r="V27" s="681"/>
      <c r="W27" s="681"/>
      <c r="X27" s="681"/>
      <c r="Y27" s="682"/>
      <c r="Z27" s="713">
        <v>0</v>
      </c>
      <c r="AA27" s="713"/>
      <c r="AB27" s="713"/>
      <c r="AC27" s="713"/>
      <c r="AD27" s="714">
        <v>10425</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10177450</v>
      </c>
      <c r="BH27" s="681"/>
      <c r="BI27" s="681"/>
      <c r="BJ27" s="681"/>
      <c r="BK27" s="681"/>
      <c r="BL27" s="681"/>
      <c r="BM27" s="681"/>
      <c r="BN27" s="682"/>
      <c r="BO27" s="713">
        <v>100</v>
      </c>
      <c r="BP27" s="713"/>
      <c r="BQ27" s="713"/>
      <c r="BR27" s="713"/>
      <c r="BS27" s="686">
        <v>83578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6783101</v>
      </c>
      <c r="CS27" s="699"/>
      <c r="CT27" s="699"/>
      <c r="CU27" s="699"/>
      <c r="CV27" s="699"/>
      <c r="CW27" s="699"/>
      <c r="CX27" s="699"/>
      <c r="CY27" s="700"/>
      <c r="CZ27" s="683">
        <v>19.5</v>
      </c>
      <c r="DA27" s="701"/>
      <c r="DB27" s="701"/>
      <c r="DC27" s="702"/>
      <c r="DD27" s="686">
        <v>1882194</v>
      </c>
      <c r="DE27" s="699"/>
      <c r="DF27" s="699"/>
      <c r="DG27" s="699"/>
      <c r="DH27" s="699"/>
      <c r="DI27" s="699"/>
      <c r="DJ27" s="699"/>
      <c r="DK27" s="700"/>
      <c r="DL27" s="686">
        <v>1777222</v>
      </c>
      <c r="DM27" s="699"/>
      <c r="DN27" s="699"/>
      <c r="DO27" s="699"/>
      <c r="DP27" s="699"/>
      <c r="DQ27" s="699"/>
      <c r="DR27" s="699"/>
      <c r="DS27" s="699"/>
      <c r="DT27" s="699"/>
      <c r="DU27" s="699"/>
      <c r="DV27" s="700"/>
      <c r="DW27" s="683">
        <v>11.4</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130195</v>
      </c>
      <c r="S28" s="681"/>
      <c r="T28" s="681"/>
      <c r="U28" s="681"/>
      <c r="V28" s="681"/>
      <c r="W28" s="681"/>
      <c r="X28" s="681"/>
      <c r="Y28" s="682"/>
      <c r="Z28" s="713">
        <v>0.4</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2563172</v>
      </c>
      <c r="CS28" s="681"/>
      <c r="CT28" s="681"/>
      <c r="CU28" s="681"/>
      <c r="CV28" s="681"/>
      <c r="CW28" s="681"/>
      <c r="CX28" s="681"/>
      <c r="CY28" s="682"/>
      <c r="CZ28" s="683">
        <v>7.4</v>
      </c>
      <c r="DA28" s="701"/>
      <c r="DB28" s="701"/>
      <c r="DC28" s="702"/>
      <c r="DD28" s="686">
        <v>2542205</v>
      </c>
      <c r="DE28" s="681"/>
      <c r="DF28" s="681"/>
      <c r="DG28" s="681"/>
      <c r="DH28" s="681"/>
      <c r="DI28" s="681"/>
      <c r="DJ28" s="681"/>
      <c r="DK28" s="682"/>
      <c r="DL28" s="686">
        <v>2542205</v>
      </c>
      <c r="DM28" s="681"/>
      <c r="DN28" s="681"/>
      <c r="DO28" s="681"/>
      <c r="DP28" s="681"/>
      <c r="DQ28" s="681"/>
      <c r="DR28" s="681"/>
      <c r="DS28" s="681"/>
      <c r="DT28" s="681"/>
      <c r="DU28" s="681"/>
      <c r="DV28" s="682"/>
      <c r="DW28" s="683">
        <v>16.399999999999999</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236937</v>
      </c>
      <c r="S29" s="681"/>
      <c r="T29" s="681"/>
      <c r="U29" s="681"/>
      <c r="V29" s="681"/>
      <c r="W29" s="681"/>
      <c r="X29" s="681"/>
      <c r="Y29" s="682"/>
      <c r="Z29" s="713">
        <v>0.7</v>
      </c>
      <c r="AA29" s="713"/>
      <c r="AB29" s="713"/>
      <c r="AC29" s="713"/>
      <c r="AD29" s="714">
        <v>76938</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2563172</v>
      </c>
      <c r="CS29" s="699"/>
      <c r="CT29" s="699"/>
      <c r="CU29" s="699"/>
      <c r="CV29" s="699"/>
      <c r="CW29" s="699"/>
      <c r="CX29" s="699"/>
      <c r="CY29" s="700"/>
      <c r="CZ29" s="683">
        <v>7.4</v>
      </c>
      <c r="DA29" s="701"/>
      <c r="DB29" s="701"/>
      <c r="DC29" s="702"/>
      <c r="DD29" s="686">
        <v>2542205</v>
      </c>
      <c r="DE29" s="699"/>
      <c r="DF29" s="699"/>
      <c r="DG29" s="699"/>
      <c r="DH29" s="699"/>
      <c r="DI29" s="699"/>
      <c r="DJ29" s="699"/>
      <c r="DK29" s="700"/>
      <c r="DL29" s="686">
        <v>2542205</v>
      </c>
      <c r="DM29" s="699"/>
      <c r="DN29" s="699"/>
      <c r="DO29" s="699"/>
      <c r="DP29" s="699"/>
      <c r="DQ29" s="699"/>
      <c r="DR29" s="699"/>
      <c r="DS29" s="699"/>
      <c r="DT29" s="699"/>
      <c r="DU29" s="699"/>
      <c r="DV29" s="700"/>
      <c r="DW29" s="683">
        <v>16.399999999999999</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39096</v>
      </c>
      <c r="S30" s="681"/>
      <c r="T30" s="681"/>
      <c r="U30" s="681"/>
      <c r="V30" s="681"/>
      <c r="W30" s="681"/>
      <c r="X30" s="681"/>
      <c r="Y30" s="682"/>
      <c r="Z30" s="713">
        <v>0.1</v>
      </c>
      <c r="AA30" s="713"/>
      <c r="AB30" s="713"/>
      <c r="AC30" s="713"/>
      <c r="AD30" s="714" t="s">
        <v>239</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2427778</v>
      </c>
      <c r="CS30" s="681"/>
      <c r="CT30" s="681"/>
      <c r="CU30" s="681"/>
      <c r="CV30" s="681"/>
      <c r="CW30" s="681"/>
      <c r="CX30" s="681"/>
      <c r="CY30" s="682"/>
      <c r="CZ30" s="683">
        <v>7</v>
      </c>
      <c r="DA30" s="701"/>
      <c r="DB30" s="701"/>
      <c r="DC30" s="702"/>
      <c r="DD30" s="686">
        <v>2407275</v>
      </c>
      <c r="DE30" s="681"/>
      <c r="DF30" s="681"/>
      <c r="DG30" s="681"/>
      <c r="DH30" s="681"/>
      <c r="DI30" s="681"/>
      <c r="DJ30" s="681"/>
      <c r="DK30" s="682"/>
      <c r="DL30" s="686">
        <v>2407275</v>
      </c>
      <c r="DM30" s="681"/>
      <c r="DN30" s="681"/>
      <c r="DO30" s="681"/>
      <c r="DP30" s="681"/>
      <c r="DQ30" s="681"/>
      <c r="DR30" s="681"/>
      <c r="DS30" s="681"/>
      <c r="DT30" s="681"/>
      <c r="DU30" s="681"/>
      <c r="DV30" s="682"/>
      <c r="DW30" s="683">
        <v>15.5</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12789086</v>
      </c>
      <c r="S31" s="681"/>
      <c r="T31" s="681"/>
      <c r="U31" s="681"/>
      <c r="V31" s="681"/>
      <c r="W31" s="681"/>
      <c r="X31" s="681"/>
      <c r="Y31" s="682"/>
      <c r="Z31" s="713">
        <v>35.5</v>
      </c>
      <c r="AA31" s="713"/>
      <c r="AB31" s="713"/>
      <c r="AC31" s="713"/>
      <c r="AD31" s="714" t="s">
        <v>129</v>
      </c>
      <c r="AE31" s="714"/>
      <c r="AF31" s="714"/>
      <c r="AG31" s="714"/>
      <c r="AH31" s="714"/>
      <c r="AI31" s="714"/>
      <c r="AJ31" s="714"/>
      <c r="AK31" s="714"/>
      <c r="AL31" s="683" t="s">
        <v>239</v>
      </c>
      <c r="AM31" s="684"/>
      <c r="AN31" s="684"/>
      <c r="AO31" s="715"/>
      <c r="AP31" s="756" t="s">
        <v>310</v>
      </c>
      <c r="AQ31" s="757"/>
      <c r="AR31" s="757"/>
      <c r="AS31" s="757"/>
      <c r="AT31" s="762" t="s">
        <v>311</v>
      </c>
      <c r="AU31" s="231"/>
      <c r="AV31" s="231"/>
      <c r="AW31" s="231"/>
      <c r="AX31" s="746" t="s">
        <v>189</v>
      </c>
      <c r="AY31" s="747"/>
      <c r="AZ31" s="747"/>
      <c r="BA31" s="747"/>
      <c r="BB31" s="747"/>
      <c r="BC31" s="747"/>
      <c r="BD31" s="747"/>
      <c r="BE31" s="747"/>
      <c r="BF31" s="748"/>
      <c r="BG31" s="749">
        <v>99.1</v>
      </c>
      <c r="BH31" s="750"/>
      <c r="BI31" s="750"/>
      <c r="BJ31" s="750"/>
      <c r="BK31" s="750"/>
      <c r="BL31" s="750"/>
      <c r="BM31" s="751">
        <v>98.2</v>
      </c>
      <c r="BN31" s="750"/>
      <c r="BO31" s="750"/>
      <c r="BP31" s="750"/>
      <c r="BQ31" s="752"/>
      <c r="BR31" s="749">
        <v>98.7</v>
      </c>
      <c r="BS31" s="750"/>
      <c r="BT31" s="750"/>
      <c r="BU31" s="750"/>
      <c r="BV31" s="750"/>
      <c r="BW31" s="750"/>
      <c r="BX31" s="751">
        <v>98.1</v>
      </c>
      <c r="BY31" s="750"/>
      <c r="BZ31" s="750"/>
      <c r="CA31" s="750"/>
      <c r="CB31" s="752"/>
      <c r="CD31" s="767"/>
      <c r="CE31" s="768"/>
      <c r="CF31" s="719" t="s">
        <v>312</v>
      </c>
      <c r="CG31" s="720"/>
      <c r="CH31" s="720"/>
      <c r="CI31" s="720"/>
      <c r="CJ31" s="720"/>
      <c r="CK31" s="720"/>
      <c r="CL31" s="720"/>
      <c r="CM31" s="720"/>
      <c r="CN31" s="720"/>
      <c r="CO31" s="720"/>
      <c r="CP31" s="720"/>
      <c r="CQ31" s="721"/>
      <c r="CR31" s="680">
        <v>135394</v>
      </c>
      <c r="CS31" s="699"/>
      <c r="CT31" s="699"/>
      <c r="CU31" s="699"/>
      <c r="CV31" s="699"/>
      <c r="CW31" s="699"/>
      <c r="CX31" s="699"/>
      <c r="CY31" s="700"/>
      <c r="CZ31" s="683">
        <v>0.4</v>
      </c>
      <c r="DA31" s="701"/>
      <c r="DB31" s="701"/>
      <c r="DC31" s="702"/>
      <c r="DD31" s="686">
        <v>134930</v>
      </c>
      <c r="DE31" s="699"/>
      <c r="DF31" s="699"/>
      <c r="DG31" s="699"/>
      <c r="DH31" s="699"/>
      <c r="DI31" s="699"/>
      <c r="DJ31" s="699"/>
      <c r="DK31" s="700"/>
      <c r="DL31" s="686">
        <v>134930</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313</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v>
      </c>
      <c r="BH32" s="699"/>
      <c r="BI32" s="699"/>
      <c r="BJ32" s="699"/>
      <c r="BK32" s="699"/>
      <c r="BL32" s="699"/>
      <c r="BM32" s="684">
        <v>98.3</v>
      </c>
      <c r="BN32" s="745"/>
      <c r="BO32" s="745"/>
      <c r="BP32" s="745"/>
      <c r="BQ32" s="726"/>
      <c r="BR32" s="753">
        <v>98.7</v>
      </c>
      <c r="BS32" s="699"/>
      <c r="BT32" s="699"/>
      <c r="BU32" s="699"/>
      <c r="BV32" s="699"/>
      <c r="BW32" s="699"/>
      <c r="BX32" s="684">
        <v>98.2</v>
      </c>
      <c r="BY32" s="745"/>
      <c r="BZ32" s="745"/>
      <c r="CA32" s="745"/>
      <c r="CB32" s="726"/>
      <c r="CD32" s="769"/>
      <c r="CE32" s="770"/>
      <c r="CF32" s="719" t="s">
        <v>316</v>
      </c>
      <c r="CG32" s="720"/>
      <c r="CH32" s="720"/>
      <c r="CI32" s="720"/>
      <c r="CJ32" s="720"/>
      <c r="CK32" s="720"/>
      <c r="CL32" s="720"/>
      <c r="CM32" s="720"/>
      <c r="CN32" s="720"/>
      <c r="CO32" s="720"/>
      <c r="CP32" s="720"/>
      <c r="CQ32" s="721"/>
      <c r="CR32" s="680" t="s">
        <v>239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239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1912167</v>
      </c>
      <c r="S33" s="681"/>
      <c r="T33" s="681"/>
      <c r="U33" s="681"/>
      <c r="V33" s="681"/>
      <c r="W33" s="681"/>
      <c r="X33" s="681"/>
      <c r="Y33" s="682"/>
      <c r="Z33" s="713">
        <v>5.3</v>
      </c>
      <c r="AA33" s="713"/>
      <c r="AB33" s="713"/>
      <c r="AC33" s="713"/>
      <c r="AD33" s="714" t="s">
        <v>239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99.1</v>
      </c>
      <c r="BH33" s="665"/>
      <c r="BI33" s="665"/>
      <c r="BJ33" s="665"/>
      <c r="BK33" s="665"/>
      <c r="BL33" s="665"/>
      <c r="BM33" s="707">
        <v>98.1</v>
      </c>
      <c r="BN33" s="665"/>
      <c r="BO33" s="665"/>
      <c r="BP33" s="665"/>
      <c r="BQ33" s="709"/>
      <c r="BR33" s="744">
        <v>98.7</v>
      </c>
      <c r="BS33" s="665"/>
      <c r="BT33" s="665"/>
      <c r="BU33" s="665"/>
      <c r="BV33" s="665"/>
      <c r="BW33" s="665"/>
      <c r="BX33" s="707">
        <v>98</v>
      </c>
      <c r="BY33" s="665"/>
      <c r="BZ33" s="665"/>
      <c r="CA33" s="665"/>
      <c r="CB33" s="709"/>
      <c r="CD33" s="719" t="s">
        <v>319</v>
      </c>
      <c r="CE33" s="720"/>
      <c r="CF33" s="720"/>
      <c r="CG33" s="720"/>
      <c r="CH33" s="720"/>
      <c r="CI33" s="720"/>
      <c r="CJ33" s="720"/>
      <c r="CK33" s="720"/>
      <c r="CL33" s="720"/>
      <c r="CM33" s="720"/>
      <c r="CN33" s="720"/>
      <c r="CO33" s="720"/>
      <c r="CP33" s="720"/>
      <c r="CQ33" s="721"/>
      <c r="CR33" s="680">
        <v>19246349</v>
      </c>
      <c r="CS33" s="699"/>
      <c r="CT33" s="699"/>
      <c r="CU33" s="699"/>
      <c r="CV33" s="699"/>
      <c r="CW33" s="699"/>
      <c r="CX33" s="699"/>
      <c r="CY33" s="700"/>
      <c r="CZ33" s="683">
        <v>55.2</v>
      </c>
      <c r="DA33" s="701"/>
      <c r="DB33" s="701"/>
      <c r="DC33" s="702"/>
      <c r="DD33" s="686">
        <v>9514368</v>
      </c>
      <c r="DE33" s="699"/>
      <c r="DF33" s="699"/>
      <c r="DG33" s="699"/>
      <c r="DH33" s="699"/>
      <c r="DI33" s="699"/>
      <c r="DJ33" s="699"/>
      <c r="DK33" s="700"/>
      <c r="DL33" s="686">
        <v>6432131</v>
      </c>
      <c r="DM33" s="699"/>
      <c r="DN33" s="699"/>
      <c r="DO33" s="699"/>
      <c r="DP33" s="699"/>
      <c r="DQ33" s="699"/>
      <c r="DR33" s="699"/>
      <c r="DS33" s="699"/>
      <c r="DT33" s="699"/>
      <c r="DU33" s="699"/>
      <c r="DV33" s="700"/>
      <c r="DW33" s="683">
        <v>41.4</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25604</v>
      </c>
      <c r="S34" s="681"/>
      <c r="T34" s="681"/>
      <c r="U34" s="681"/>
      <c r="V34" s="681"/>
      <c r="W34" s="681"/>
      <c r="X34" s="681"/>
      <c r="Y34" s="682"/>
      <c r="Z34" s="713">
        <v>0.1</v>
      </c>
      <c r="AA34" s="713"/>
      <c r="AB34" s="713"/>
      <c r="AC34" s="713"/>
      <c r="AD34" s="714">
        <v>11632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4241048</v>
      </c>
      <c r="CS34" s="681"/>
      <c r="CT34" s="681"/>
      <c r="CU34" s="681"/>
      <c r="CV34" s="681"/>
      <c r="CW34" s="681"/>
      <c r="CX34" s="681"/>
      <c r="CY34" s="682"/>
      <c r="CZ34" s="683">
        <v>12.2</v>
      </c>
      <c r="DA34" s="701"/>
      <c r="DB34" s="701"/>
      <c r="DC34" s="702"/>
      <c r="DD34" s="686">
        <v>3056523</v>
      </c>
      <c r="DE34" s="681"/>
      <c r="DF34" s="681"/>
      <c r="DG34" s="681"/>
      <c r="DH34" s="681"/>
      <c r="DI34" s="681"/>
      <c r="DJ34" s="681"/>
      <c r="DK34" s="682"/>
      <c r="DL34" s="686">
        <v>2362647</v>
      </c>
      <c r="DM34" s="681"/>
      <c r="DN34" s="681"/>
      <c r="DO34" s="681"/>
      <c r="DP34" s="681"/>
      <c r="DQ34" s="681"/>
      <c r="DR34" s="681"/>
      <c r="DS34" s="681"/>
      <c r="DT34" s="681"/>
      <c r="DU34" s="681"/>
      <c r="DV34" s="682"/>
      <c r="DW34" s="683">
        <v>15.2</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182862</v>
      </c>
      <c r="S35" s="681"/>
      <c r="T35" s="681"/>
      <c r="U35" s="681"/>
      <c r="V35" s="681"/>
      <c r="W35" s="681"/>
      <c r="X35" s="681"/>
      <c r="Y35" s="682"/>
      <c r="Z35" s="713">
        <v>0.5</v>
      </c>
      <c r="AA35" s="713"/>
      <c r="AB35" s="713"/>
      <c r="AC35" s="713"/>
      <c r="AD35" s="714" t="s">
        <v>129</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193189</v>
      </c>
      <c r="CS35" s="699"/>
      <c r="CT35" s="699"/>
      <c r="CU35" s="699"/>
      <c r="CV35" s="699"/>
      <c r="CW35" s="699"/>
      <c r="CX35" s="699"/>
      <c r="CY35" s="700"/>
      <c r="CZ35" s="683">
        <v>0.6</v>
      </c>
      <c r="DA35" s="701"/>
      <c r="DB35" s="701"/>
      <c r="DC35" s="702"/>
      <c r="DD35" s="686">
        <v>184366</v>
      </c>
      <c r="DE35" s="699"/>
      <c r="DF35" s="699"/>
      <c r="DG35" s="699"/>
      <c r="DH35" s="699"/>
      <c r="DI35" s="699"/>
      <c r="DJ35" s="699"/>
      <c r="DK35" s="700"/>
      <c r="DL35" s="686">
        <v>184366</v>
      </c>
      <c r="DM35" s="699"/>
      <c r="DN35" s="699"/>
      <c r="DO35" s="699"/>
      <c r="DP35" s="699"/>
      <c r="DQ35" s="699"/>
      <c r="DR35" s="699"/>
      <c r="DS35" s="699"/>
      <c r="DT35" s="699"/>
      <c r="DU35" s="699"/>
      <c r="DV35" s="700"/>
      <c r="DW35" s="683">
        <v>1.2</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699436</v>
      </c>
      <c r="S36" s="681"/>
      <c r="T36" s="681"/>
      <c r="U36" s="681"/>
      <c r="V36" s="681"/>
      <c r="W36" s="681"/>
      <c r="X36" s="681"/>
      <c r="Y36" s="682"/>
      <c r="Z36" s="713">
        <v>1.9</v>
      </c>
      <c r="AA36" s="713"/>
      <c r="AB36" s="713"/>
      <c r="AC36" s="713"/>
      <c r="AD36" s="714" t="s">
        <v>129</v>
      </c>
      <c r="AE36" s="714"/>
      <c r="AF36" s="714"/>
      <c r="AG36" s="714"/>
      <c r="AH36" s="714"/>
      <c r="AI36" s="714"/>
      <c r="AJ36" s="714"/>
      <c r="AK36" s="714"/>
      <c r="AL36" s="683" t="s">
        <v>239</v>
      </c>
      <c r="AM36" s="684"/>
      <c r="AN36" s="684"/>
      <c r="AO36" s="715"/>
      <c r="AP36" s="235"/>
      <c r="AQ36" s="732" t="s">
        <v>327</v>
      </c>
      <c r="AR36" s="733"/>
      <c r="AS36" s="733"/>
      <c r="AT36" s="733"/>
      <c r="AU36" s="733"/>
      <c r="AV36" s="733"/>
      <c r="AW36" s="733"/>
      <c r="AX36" s="733"/>
      <c r="AY36" s="734"/>
      <c r="AZ36" s="735">
        <v>2754631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145607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12210116</v>
      </c>
      <c r="CS36" s="681"/>
      <c r="CT36" s="681"/>
      <c r="CU36" s="681"/>
      <c r="CV36" s="681"/>
      <c r="CW36" s="681"/>
      <c r="CX36" s="681"/>
      <c r="CY36" s="682"/>
      <c r="CZ36" s="683">
        <v>35</v>
      </c>
      <c r="DA36" s="701"/>
      <c r="DB36" s="701"/>
      <c r="DC36" s="702"/>
      <c r="DD36" s="686">
        <v>4260847</v>
      </c>
      <c r="DE36" s="681"/>
      <c r="DF36" s="681"/>
      <c r="DG36" s="681"/>
      <c r="DH36" s="681"/>
      <c r="DI36" s="681"/>
      <c r="DJ36" s="681"/>
      <c r="DK36" s="682"/>
      <c r="DL36" s="686">
        <v>2145935</v>
      </c>
      <c r="DM36" s="681"/>
      <c r="DN36" s="681"/>
      <c r="DO36" s="681"/>
      <c r="DP36" s="681"/>
      <c r="DQ36" s="681"/>
      <c r="DR36" s="681"/>
      <c r="DS36" s="681"/>
      <c r="DT36" s="681"/>
      <c r="DU36" s="681"/>
      <c r="DV36" s="682"/>
      <c r="DW36" s="683">
        <v>13.8</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1120449</v>
      </c>
      <c r="S37" s="681"/>
      <c r="T37" s="681"/>
      <c r="U37" s="681"/>
      <c r="V37" s="681"/>
      <c r="W37" s="681"/>
      <c r="X37" s="681"/>
      <c r="Y37" s="682"/>
      <c r="Z37" s="713">
        <v>3.1</v>
      </c>
      <c r="AA37" s="713"/>
      <c r="AB37" s="713"/>
      <c r="AC37" s="713"/>
      <c r="AD37" s="714" t="s">
        <v>129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550000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125735</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2216575</v>
      </c>
      <c r="CS37" s="699"/>
      <c r="CT37" s="699"/>
      <c r="CU37" s="699"/>
      <c r="CV37" s="699"/>
      <c r="CW37" s="699"/>
      <c r="CX37" s="699"/>
      <c r="CY37" s="700"/>
      <c r="CZ37" s="683">
        <v>6.4</v>
      </c>
      <c r="DA37" s="701"/>
      <c r="DB37" s="701"/>
      <c r="DC37" s="702"/>
      <c r="DD37" s="686">
        <v>2196407</v>
      </c>
      <c r="DE37" s="699"/>
      <c r="DF37" s="699"/>
      <c r="DG37" s="699"/>
      <c r="DH37" s="699"/>
      <c r="DI37" s="699"/>
      <c r="DJ37" s="699"/>
      <c r="DK37" s="700"/>
      <c r="DL37" s="686">
        <v>1402944</v>
      </c>
      <c r="DM37" s="699"/>
      <c r="DN37" s="699"/>
      <c r="DO37" s="699"/>
      <c r="DP37" s="699"/>
      <c r="DQ37" s="699"/>
      <c r="DR37" s="699"/>
      <c r="DS37" s="699"/>
      <c r="DT37" s="699"/>
      <c r="DU37" s="699"/>
      <c r="DV37" s="700"/>
      <c r="DW37" s="683">
        <v>9</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484942</v>
      </c>
      <c r="S38" s="681"/>
      <c r="T38" s="681"/>
      <c r="U38" s="681"/>
      <c r="V38" s="681"/>
      <c r="W38" s="681"/>
      <c r="X38" s="681"/>
      <c r="Y38" s="682"/>
      <c r="Z38" s="713">
        <v>1.3</v>
      </c>
      <c r="AA38" s="713"/>
      <c r="AB38" s="713"/>
      <c r="AC38" s="713"/>
      <c r="AD38" s="714">
        <v>1</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t="s">
        <v>129</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11313</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2204631</v>
      </c>
      <c r="CS38" s="681"/>
      <c r="CT38" s="681"/>
      <c r="CU38" s="681"/>
      <c r="CV38" s="681"/>
      <c r="CW38" s="681"/>
      <c r="CX38" s="681"/>
      <c r="CY38" s="682"/>
      <c r="CZ38" s="683">
        <v>6.3</v>
      </c>
      <c r="DA38" s="701"/>
      <c r="DB38" s="701"/>
      <c r="DC38" s="702"/>
      <c r="DD38" s="686">
        <v>1786474</v>
      </c>
      <c r="DE38" s="681"/>
      <c r="DF38" s="681"/>
      <c r="DG38" s="681"/>
      <c r="DH38" s="681"/>
      <c r="DI38" s="681"/>
      <c r="DJ38" s="681"/>
      <c r="DK38" s="682"/>
      <c r="DL38" s="686">
        <v>1733183</v>
      </c>
      <c r="DM38" s="681"/>
      <c r="DN38" s="681"/>
      <c r="DO38" s="681"/>
      <c r="DP38" s="681"/>
      <c r="DQ38" s="681"/>
      <c r="DR38" s="681"/>
      <c r="DS38" s="681"/>
      <c r="DT38" s="681"/>
      <c r="DU38" s="681"/>
      <c r="DV38" s="682"/>
      <c r="DW38" s="683">
        <v>11.2</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2074610</v>
      </c>
      <c r="S39" s="681"/>
      <c r="T39" s="681"/>
      <c r="U39" s="681"/>
      <c r="V39" s="681"/>
      <c r="W39" s="681"/>
      <c r="X39" s="681"/>
      <c r="Y39" s="682"/>
      <c r="Z39" s="713">
        <v>5.8</v>
      </c>
      <c r="AA39" s="713"/>
      <c r="AB39" s="713"/>
      <c r="AC39" s="713"/>
      <c r="AD39" s="714" t="s">
        <v>239</v>
      </c>
      <c r="AE39" s="714"/>
      <c r="AF39" s="714"/>
      <c r="AG39" s="714"/>
      <c r="AH39" s="714"/>
      <c r="AI39" s="714"/>
      <c r="AJ39" s="714"/>
      <c r="AK39" s="714"/>
      <c r="AL39" s="683" t="s">
        <v>129</v>
      </c>
      <c r="AM39" s="684"/>
      <c r="AN39" s="684"/>
      <c r="AO39" s="715"/>
      <c r="AQ39" s="723" t="s">
        <v>339</v>
      </c>
      <c r="AR39" s="724"/>
      <c r="AS39" s="724"/>
      <c r="AT39" s="724"/>
      <c r="AU39" s="724"/>
      <c r="AV39" s="724"/>
      <c r="AW39" s="724"/>
      <c r="AX39" s="724"/>
      <c r="AY39" s="725"/>
      <c r="AZ39" s="680" t="s">
        <v>129</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17773</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376365</v>
      </c>
      <c r="CS39" s="699"/>
      <c r="CT39" s="699"/>
      <c r="CU39" s="699"/>
      <c r="CV39" s="699"/>
      <c r="CW39" s="699"/>
      <c r="CX39" s="699"/>
      <c r="CY39" s="700"/>
      <c r="CZ39" s="683">
        <v>1.1000000000000001</v>
      </c>
      <c r="DA39" s="701"/>
      <c r="DB39" s="701"/>
      <c r="DC39" s="702"/>
      <c r="DD39" s="686">
        <v>220158</v>
      </c>
      <c r="DE39" s="699"/>
      <c r="DF39" s="699"/>
      <c r="DG39" s="699"/>
      <c r="DH39" s="699"/>
      <c r="DI39" s="699"/>
      <c r="DJ39" s="699"/>
      <c r="DK39" s="700"/>
      <c r="DL39" s="686" t="s">
        <v>129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343</v>
      </c>
      <c r="AR40" s="724"/>
      <c r="AS40" s="724"/>
      <c r="AT40" s="724"/>
      <c r="AU40" s="724"/>
      <c r="AV40" s="724"/>
      <c r="AW40" s="724"/>
      <c r="AX40" s="724"/>
      <c r="AY40" s="725"/>
      <c r="AZ40" s="680" t="s">
        <v>129</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91</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21000</v>
      </c>
      <c r="CS40" s="681"/>
      <c r="CT40" s="681"/>
      <c r="CU40" s="681"/>
      <c r="CV40" s="681"/>
      <c r="CW40" s="681"/>
      <c r="CX40" s="681"/>
      <c r="CY40" s="682"/>
      <c r="CZ40" s="683">
        <v>0.1</v>
      </c>
      <c r="DA40" s="701"/>
      <c r="DB40" s="701"/>
      <c r="DC40" s="702"/>
      <c r="DD40" s="686">
        <v>6000</v>
      </c>
      <c r="DE40" s="681"/>
      <c r="DF40" s="681"/>
      <c r="DG40" s="681"/>
      <c r="DH40" s="681"/>
      <c r="DI40" s="681"/>
      <c r="DJ40" s="681"/>
      <c r="DK40" s="682"/>
      <c r="DL40" s="686">
        <v>6000</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530226</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868110</v>
      </c>
      <c r="S42" s="681"/>
      <c r="T42" s="681"/>
      <c r="U42" s="681"/>
      <c r="V42" s="681"/>
      <c r="W42" s="681"/>
      <c r="X42" s="681"/>
      <c r="Y42" s="682"/>
      <c r="Z42" s="713">
        <v>2.4</v>
      </c>
      <c r="AA42" s="713"/>
      <c r="AB42" s="713"/>
      <c r="AC42" s="713"/>
      <c r="AD42" s="714" t="s">
        <v>239</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1674405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269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2069106</v>
      </c>
      <c r="CS42" s="681"/>
      <c r="CT42" s="681"/>
      <c r="CU42" s="681"/>
      <c r="CV42" s="681"/>
      <c r="CW42" s="681"/>
      <c r="CX42" s="681"/>
      <c r="CY42" s="682"/>
      <c r="CZ42" s="683">
        <v>5.9</v>
      </c>
      <c r="DA42" s="684"/>
      <c r="DB42" s="684"/>
      <c r="DC42" s="685"/>
      <c r="DD42" s="686">
        <v>540444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35996311</v>
      </c>
      <c r="S43" s="703"/>
      <c r="T43" s="703"/>
      <c r="U43" s="703"/>
      <c r="V43" s="703"/>
      <c r="W43" s="703"/>
      <c r="X43" s="703"/>
      <c r="Y43" s="704"/>
      <c r="Z43" s="705">
        <v>100</v>
      </c>
      <c r="AA43" s="705"/>
      <c r="AB43" s="705"/>
      <c r="AC43" s="705"/>
      <c r="AD43" s="706">
        <v>14666676</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69674</v>
      </c>
      <c r="CS43" s="699"/>
      <c r="CT43" s="699"/>
      <c r="CU43" s="699"/>
      <c r="CV43" s="699"/>
      <c r="CW43" s="699"/>
      <c r="CX43" s="699"/>
      <c r="CY43" s="700"/>
      <c r="CZ43" s="683">
        <v>0.2</v>
      </c>
      <c r="DA43" s="701"/>
      <c r="DB43" s="701"/>
      <c r="DC43" s="702"/>
      <c r="DD43" s="686">
        <v>69674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2069106</v>
      </c>
      <c r="CS44" s="681"/>
      <c r="CT44" s="681"/>
      <c r="CU44" s="681"/>
      <c r="CV44" s="681"/>
      <c r="CW44" s="681"/>
      <c r="CX44" s="681"/>
      <c r="CY44" s="682"/>
      <c r="CZ44" s="683">
        <v>5.9</v>
      </c>
      <c r="DA44" s="684"/>
      <c r="DB44" s="684"/>
      <c r="DC44" s="685"/>
      <c r="DD44" s="686">
        <v>540444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455048</v>
      </c>
      <c r="CS45" s="699"/>
      <c r="CT45" s="699"/>
      <c r="CU45" s="699"/>
      <c r="CV45" s="699"/>
      <c r="CW45" s="699"/>
      <c r="CX45" s="699"/>
      <c r="CY45" s="700"/>
      <c r="CZ45" s="683">
        <v>1.3</v>
      </c>
      <c r="DA45" s="701"/>
      <c r="DB45" s="701"/>
      <c r="DC45" s="702"/>
      <c r="DD45" s="686">
        <v>20312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1578670</v>
      </c>
      <c r="CS46" s="681"/>
      <c r="CT46" s="681"/>
      <c r="CU46" s="681"/>
      <c r="CV46" s="681"/>
      <c r="CW46" s="681"/>
      <c r="CX46" s="681"/>
      <c r="CY46" s="682"/>
      <c r="CZ46" s="683">
        <v>4.5</v>
      </c>
      <c r="DA46" s="684"/>
      <c r="DB46" s="684"/>
      <c r="DC46" s="685"/>
      <c r="DD46" s="686">
        <v>507344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239</v>
      </c>
      <c r="CS47" s="699"/>
      <c r="CT47" s="699"/>
      <c r="CU47" s="699"/>
      <c r="CV47" s="699"/>
      <c r="CW47" s="699"/>
      <c r="CX47" s="699"/>
      <c r="CY47" s="700"/>
      <c r="CZ47" s="683" t="s">
        <v>129</v>
      </c>
      <c r="DA47" s="701"/>
      <c r="DB47" s="701"/>
      <c r="DC47" s="702"/>
      <c r="DD47" s="686" t="s">
        <v>239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34863158</v>
      </c>
      <c r="CS49" s="665"/>
      <c r="CT49" s="665"/>
      <c r="CU49" s="665"/>
      <c r="CV49" s="665"/>
      <c r="CW49" s="665"/>
      <c r="CX49" s="665"/>
      <c r="CY49" s="666"/>
      <c r="CZ49" s="667">
        <v>100</v>
      </c>
      <c r="DA49" s="668"/>
      <c r="DB49" s="668"/>
      <c r="DC49" s="669"/>
      <c r="DD49" s="670">
        <v>18413054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wejjTpZVfn5ME/5oqR9RwjZF9dp7P7IrQe8esbqjqDBovQtZBjgOaBhfT6NF143xFLygfSyuf1YaL9VTLcc7g==" saltValue="FnsRp1KvuYPh3vyLR7Vg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5" zoomScaleNormal="7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199">
        <v>35992</v>
      </c>
      <c r="R7" s="1200"/>
      <c r="S7" s="1200"/>
      <c r="T7" s="1200"/>
      <c r="U7" s="1200"/>
      <c r="V7" s="1200">
        <v>34858</v>
      </c>
      <c r="W7" s="1200"/>
      <c r="X7" s="1200"/>
      <c r="Y7" s="1200"/>
      <c r="Z7" s="1200"/>
      <c r="AA7" s="1200">
        <v>1133</v>
      </c>
      <c r="AB7" s="1200"/>
      <c r="AC7" s="1200"/>
      <c r="AD7" s="1200"/>
      <c r="AE7" s="1201"/>
      <c r="AF7" s="1202">
        <v>1041</v>
      </c>
      <c r="AG7" s="1203"/>
      <c r="AH7" s="1203"/>
      <c r="AI7" s="1203"/>
      <c r="AJ7" s="1204"/>
      <c r="AK7" s="1186">
        <v>699</v>
      </c>
      <c r="AL7" s="1187"/>
      <c r="AM7" s="1187"/>
      <c r="AN7" s="1187"/>
      <c r="AO7" s="1187"/>
      <c r="AP7" s="1187">
        <v>22409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599</v>
      </c>
      <c r="BT7" s="1191"/>
      <c r="BU7" s="1191"/>
      <c r="BV7" s="1191"/>
      <c r="BW7" s="1191"/>
      <c r="BX7" s="1191"/>
      <c r="BY7" s="1191"/>
      <c r="BZ7" s="1191"/>
      <c r="CA7" s="1191"/>
      <c r="CB7" s="1191"/>
      <c r="CC7" s="1191"/>
      <c r="CD7" s="1191"/>
      <c r="CE7" s="1191"/>
      <c r="CF7" s="1191"/>
      <c r="CG7" s="1192"/>
      <c r="CH7" s="1183">
        <v>-10</v>
      </c>
      <c r="CI7" s="1184"/>
      <c r="CJ7" s="1184"/>
      <c r="CK7" s="1184"/>
      <c r="CL7" s="1185"/>
      <c r="CM7" s="1183">
        <v>862</v>
      </c>
      <c r="CN7" s="1184"/>
      <c r="CO7" s="1184"/>
      <c r="CP7" s="1184"/>
      <c r="CQ7" s="1185"/>
      <c r="CR7" s="1183">
        <v>56</v>
      </c>
      <c r="CS7" s="1184"/>
      <c r="CT7" s="1184"/>
      <c r="CU7" s="1184"/>
      <c r="CV7" s="1185"/>
      <c r="CW7" s="1183">
        <v>55</v>
      </c>
      <c r="CX7" s="1184"/>
      <c r="CY7" s="1184"/>
      <c r="CZ7" s="1184"/>
      <c r="DA7" s="1185"/>
      <c r="DB7" s="1183" t="s">
        <v>587</v>
      </c>
      <c r="DC7" s="1184"/>
      <c r="DD7" s="1184"/>
      <c r="DE7" s="1184"/>
      <c r="DF7" s="1185"/>
      <c r="DG7" s="1183" t="s">
        <v>587</v>
      </c>
      <c r="DH7" s="1184"/>
      <c r="DI7" s="1184"/>
      <c r="DJ7" s="1184"/>
      <c r="DK7" s="1185"/>
      <c r="DL7" s="1183" t="s">
        <v>587</v>
      </c>
      <c r="DM7" s="1184"/>
      <c r="DN7" s="1184"/>
      <c r="DO7" s="1184"/>
      <c r="DP7" s="1185"/>
      <c r="DQ7" s="1183" t="s">
        <v>587</v>
      </c>
      <c r="DR7" s="1184"/>
      <c r="DS7" s="1184"/>
      <c r="DT7" s="1184"/>
      <c r="DU7" s="1185"/>
      <c r="DV7" s="1210"/>
      <c r="DW7" s="1211"/>
      <c r="DX7" s="1211"/>
      <c r="DY7" s="1211"/>
      <c r="DZ7" s="1212"/>
      <c r="EA7" s="256"/>
    </row>
    <row r="8" spans="1:131" s="257" customFormat="1" ht="26.25" customHeight="1">
      <c r="A8" s="263">
        <v>2</v>
      </c>
      <c r="B8" s="1132" t="s">
        <v>389</v>
      </c>
      <c r="C8" s="1133"/>
      <c r="D8" s="1133"/>
      <c r="E8" s="1133"/>
      <c r="F8" s="1133"/>
      <c r="G8" s="1133"/>
      <c r="H8" s="1133"/>
      <c r="I8" s="1133"/>
      <c r="J8" s="1133"/>
      <c r="K8" s="1133"/>
      <c r="L8" s="1133"/>
      <c r="M8" s="1133"/>
      <c r="N8" s="1133"/>
      <c r="O8" s="1133"/>
      <c r="P8" s="1134"/>
      <c r="Q8" s="1138">
        <v>52</v>
      </c>
      <c r="R8" s="1139"/>
      <c r="S8" s="1139"/>
      <c r="T8" s="1139"/>
      <c r="U8" s="1139"/>
      <c r="V8" s="1139">
        <v>52</v>
      </c>
      <c r="W8" s="1139"/>
      <c r="X8" s="1139"/>
      <c r="Y8" s="1139"/>
      <c r="Z8" s="1139"/>
      <c r="AA8" s="1139" t="s">
        <v>587</v>
      </c>
      <c r="AB8" s="1139"/>
      <c r="AC8" s="1139"/>
      <c r="AD8" s="1139"/>
      <c r="AE8" s="1140"/>
      <c r="AF8" s="1114" t="s">
        <v>129</v>
      </c>
      <c r="AG8" s="1115"/>
      <c r="AH8" s="1115"/>
      <c r="AI8" s="1115"/>
      <c r="AJ8" s="1116"/>
      <c r="AK8" s="1181">
        <v>38</v>
      </c>
      <c r="AL8" s="1182"/>
      <c r="AM8" s="1182"/>
      <c r="AN8" s="1182"/>
      <c r="AO8" s="1182"/>
      <c r="AP8" s="1182" t="s">
        <v>587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391</v>
      </c>
      <c r="B23" s="1039" t="s">
        <v>392</v>
      </c>
      <c r="C23" s="1040"/>
      <c r="D23" s="1040"/>
      <c r="E23" s="1040"/>
      <c r="F23" s="1040"/>
      <c r="G23" s="1040"/>
      <c r="H23" s="1040"/>
      <c r="I23" s="1040"/>
      <c r="J23" s="1040"/>
      <c r="K23" s="1040"/>
      <c r="L23" s="1040"/>
      <c r="M23" s="1040"/>
      <c r="N23" s="1040"/>
      <c r="O23" s="1040"/>
      <c r="P23" s="1041"/>
      <c r="Q23" s="1163">
        <v>35996</v>
      </c>
      <c r="R23" s="1164"/>
      <c r="S23" s="1164"/>
      <c r="T23" s="1164"/>
      <c r="U23" s="1164"/>
      <c r="V23" s="1164">
        <v>34863</v>
      </c>
      <c r="W23" s="1164"/>
      <c r="X23" s="1164"/>
      <c r="Y23" s="1164"/>
      <c r="Z23" s="1164"/>
      <c r="AA23" s="1164">
        <v>1133</v>
      </c>
      <c r="AB23" s="1164"/>
      <c r="AC23" s="1164"/>
      <c r="AD23" s="1164"/>
      <c r="AE23" s="1165"/>
      <c r="AF23" s="1166">
        <v>1041</v>
      </c>
      <c r="AG23" s="1164"/>
      <c r="AH23" s="1164"/>
      <c r="AI23" s="1164"/>
      <c r="AJ23" s="1167"/>
      <c r="AK23" s="1168"/>
      <c r="AL23" s="1169"/>
      <c r="AM23" s="1169"/>
      <c r="AN23" s="1169"/>
      <c r="AO23" s="1169"/>
      <c r="AP23" s="1164">
        <v>22409</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7085</v>
      </c>
      <c r="R28" s="1149"/>
      <c r="S28" s="1149"/>
      <c r="T28" s="1149"/>
      <c r="U28" s="1149"/>
      <c r="V28" s="1149">
        <v>6939</v>
      </c>
      <c r="W28" s="1149"/>
      <c r="X28" s="1149"/>
      <c r="Y28" s="1149"/>
      <c r="Z28" s="1149"/>
      <c r="AA28" s="1149">
        <v>146</v>
      </c>
      <c r="AB28" s="1149"/>
      <c r="AC28" s="1149"/>
      <c r="AD28" s="1149"/>
      <c r="AE28" s="1150"/>
      <c r="AF28" s="1151">
        <v>146</v>
      </c>
      <c r="AG28" s="1149"/>
      <c r="AH28" s="1149"/>
      <c r="AI28" s="1149"/>
      <c r="AJ28" s="1152"/>
      <c r="AK28" s="1153">
        <v>516</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5438</v>
      </c>
      <c r="R29" s="1139"/>
      <c r="S29" s="1139"/>
      <c r="T29" s="1139"/>
      <c r="U29" s="1139"/>
      <c r="V29" s="1139">
        <v>5358</v>
      </c>
      <c r="W29" s="1139"/>
      <c r="X29" s="1139"/>
      <c r="Y29" s="1139"/>
      <c r="Z29" s="1139"/>
      <c r="AA29" s="1139">
        <v>81</v>
      </c>
      <c r="AB29" s="1139"/>
      <c r="AC29" s="1139"/>
      <c r="AD29" s="1139"/>
      <c r="AE29" s="1140"/>
      <c r="AF29" s="1114">
        <v>81</v>
      </c>
      <c r="AG29" s="1115"/>
      <c r="AH29" s="1115"/>
      <c r="AI29" s="1115"/>
      <c r="AJ29" s="1116"/>
      <c r="AK29" s="1075">
        <v>862</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1614</v>
      </c>
      <c r="R30" s="1139"/>
      <c r="S30" s="1139"/>
      <c r="T30" s="1139"/>
      <c r="U30" s="1139"/>
      <c r="V30" s="1139">
        <v>1610</v>
      </c>
      <c r="W30" s="1139"/>
      <c r="X30" s="1139"/>
      <c r="Y30" s="1139"/>
      <c r="Z30" s="1139"/>
      <c r="AA30" s="1139">
        <v>4</v>
      </c>
      <c r="AB30" s="1139"/>
      <c r="AC30" s="1139"/>
      <c r="AD30" s="1139"/>
      <c r="AE30" s="1140"/>
      <c r="AF30" s="1114">
        <v>4</v>
      </c>
      <c r="AG30" s="1115"/>
      <c r="AH30" s="1115"/>
      <c r="AI30" s="1115"/>
      <c r="AJ30" s="1116"/>
      <c r="AK30" s="1075">
        <v>815</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12</v>
      </c>
      <c r="R31" s="1139"/>
      <c r="S31" s="1139"/>
      <c r="T31" s="1139"/>
      <c r="U31" s="1139"/>
      <c r="V31" s="1139">
        <v>12</v>
      </c>
      <c r="W31" s="1139"/>
      <c r="X31" s="1139"/>
      <c r="Y31" s="1139"/>
      <c r="Z31" s="1139"/>
      <c r="AA31" s="1139" t="s">
        <v>587</v>
      </c>
      <c r="AB31" s="1139"/>
      <c r="AC31" s="1139"/>
      <c r="AD31" s="1139"/>
      <c r="AE31" s="1140"/>
      <c r="AF31" s="1114" t="s">
        <v>407</v>
      </c>
      <c r="AG31" s="1115"/>
      <c r="AH31" s="1115"/>
      <c r="AI31" s="1115"/>
      <c r="AJ31" s="1116"/>
      <c r="AK31" s="1075">
        <v>0</v>
      </c>
      <c r="AL31" s="1066"/>
      <c r="AM31" s="1066"/>
      <c r="AN31" s="1066"/>
      <c r="AO31" s="1066"/>
      <c r="AP31" s="1066" t="s">
        <v>587</v>
      </c>
      <c r="AQ31" s="1066"/>
      <c r="AR31" s="1066"/>
      <c r="AS31" s="1066"/>
      <c r="AT31" s="1066"/>
      <c r="AU31" s="1066" t="s">
        <v>587</v>
      </c>
      <c r="AV31" s="1066"/>
      <c r="AW31" s="1066"/>
      <c r="AX31" s="1066"/>
      <c r="AY31" s="1066"/>
      <c r="AZ31" s="1137" t="s">
        <v>587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408</v>
      </c>
      <c r="C32" s="1133"/>
      <c r="D32" s="1133"/>
      <c r="E32" s="1133"/>
      <c r="F32" s="1133"/>
      <c r="G32" s="1133"/>
      <c r="H32" s="1133"/>
      <c r="I32" s="1133"/>
      <c r="J32" s="1133"/>
      <c r="K32" s="1133"/>
      <c r="L32" s="1133"/>
      <c r="M32" s="1133"/>
      <c r="N32" s="1133"/>
      <c r="O32" s="1133"/>
      <c r="P32" s="1134"/>
      <c r="Q32" s="1138">
        <v>2701</v>
      </c>
      <c r="R32" s="1139"/>
      <c r="S32" s="1139"/>
      <c r="T32" s="1139"/>
      <c r="U32" s="1139"/>
      <c r="V32" s="1139">
        <v>2352</v>
      </c>
      <c r="W32" s="1139"/>
      <c r="X32" s="1139"/>
      <c r="Y32" s="1139"/>
      <c r="Z32" s="1139"/>
      <c r="AA32" s="1139">
        <v>349</v>
      </c>
      <c r="AB32" s="1139"/>
      <c r="AC32" s="1139"/>
      <c r="AD32" s="1139"/>
      <c r="AE32" s="1140"/>
      <c r="AF32" s="1114">
        <v>45</v>
      </c>
      <c r="AG32" s="1115"/>
      <c r="AH32" s="1115"/>
      <c r="AI32" s="1115"/>
      <c r="AJ32" s="1116"/>
      <c r="AK32" s="1075">
        <v>550</v>
      </c>
      <c r="AL32" s="1066"/>
      <c r="AM32" s="1066"/>
      <c r="AN32" s="1066"/>
      <c r="AO32" s="1066"/>
      <c r="AP32" s="1066">
        <v>10777</v>
      </c>
      <c r="AQ32" s="1066"/>
      <c r="AR32" s="1066"/>
      <c r="AS32" s="1066"/>
      <c r="AT32" s="1066"/>
      <c r="AU32" s="1066">
        <v>4397</v>
      </c>
      <c r="AV32" s="1066"/>
      <c r="AW32" s="1066"/>
      <c r="AX32" s="1066"/>
      <c r="AY32" s="1066"/>
      <c r="AZ32" s="1137" t="s">
        <v>587</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410</v>
      </c>
      <c r="C33" s="1133"/>
      <c r="D33" s="1133"/>
      <c r="E33" s="1133"/>
      <c r="F33" s="1133"/>
      <c r="G33" s="1133"/>
      <c r="H33" s="1133"/>
      <c r="I33" s="1133"/>
      <c r="J33" s="1133"/>
      <c r="K33" s="1133"/>
      <c r="L33" s="1133"/>
      <c r="M33" s="1133"/>
      <c r="N33" s="1133"/>
      <c r="O33" s="1133"/>
      <c r="P33" s="1134"/>
      <c r="Q33" s="1138">
        <v>652</v>
      </c>
      <c r="R33" s="1139"/>
      <c r="S33" s="1139"/>
      <c r="T33" s="1139"/>
      <c r="U33" s="1139"/>
      <c r="V33" s="1139">
        <v>651</v>
      </c>
      <c r="W33" s="1139"/>
      <c r="X33" s="1139"/>
      <c r="Y33" s="1139"/>
      <c r="Z33" s="1139"/>
      <c r="AA33" s="1139">
        <v>2</v>
      </c>
      <c r="AB33" s="1139"/>
      <c r="AC33" s="1139"/>
      <c r="AD33" s="1139"/>
      <c r="AE33" s="1140"/>
      <c r="AF33" s="1114">
        <v>2</v>
      </c>
      <c r="AG33" s="1115"/>
      <c r="AH33" s="1115"/>
      <c r="AI33" s="1115"/>
      <c r="AJ33" s="1116"/>
      <c r="AK33" s="1075">
        <v>0</v>
      </c>
      <c r="AL33" s="1066"/>
      <c r="AM33" s="1066"/>
      <c r="AN33" s="1066"/>
      <c r="AO33" s="1066"/>
      <c r="AP33" s="1066" t="s">
        <v>587</v>
      </c>
      <c r="AQ33" s="1066"/>
      <c r="AR33" s="1066"/>
      <c r="AS33" s="1066"/>
      <c r="AT33" s="1066"/>
      <c r="AU33" s="1066" t="s">
        <v>587</v>
      </c>
      <c r="AV33" s="1066"/>
      <c r="AW33" s="1066"/>
      <c r="AX33" s="1066"/>
      <c r="AY33" s="1066"/>
      <c r="AZ33" s="1137" t="s">
        <v>587</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277</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5715</v>
      </c>
      <c r="R68" s="1077"/>
      <c r="S68" s="1077"/>
      <c r="T68" s="1077"/>
      <c r="U68" s="1077"/>
      <c r="V68" s="1077">
        <v>5319</v>
      </c>
      <c r="W68" s="1077"/>
      <c r="X68" s="1077"/>
      <c r="Y68" s="1077"/>
      <c r="Z68" s="1077"/>
      <c r="AA68" s="1077">
        <v>396</v>
      </c>
      <c r="AB68" s="1077"/>
      <c r="AC68" s="1077"/>
      <c r="AD68" s="1077"/>
      <c r="AE68" s="1077"/>
      <c r="AF68" s="1077">
        <v>4559</v>
      </c>
      <c r="AG68" s="1077"/>
      <c r="AH68" s="1077"/>
      <c r="AI68" s="1077"/>
      <c r="AJ68" s="1077"/>
      <c r="AK68" s="1077">
        <v>10</v>
      </c>
      <c r="AL68" s="1077"/>
      <c r="AM68" s="1077"/>
      <c r="AN68" s="1077"/>
      <c r="AO68" s="1077"/>
      <c r="AP68" s="1077">
        <v>6174</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3042</v>
      </c>
      <c r="R69" s="1066"/>
      <c r="S69" s="1066"/>
      <c r="T69" s="1066"/>
      <c r="U69" s="1066"/>
      <c r="V69" s="1066">
        <v>2932</v>
      </c>
      <c r="W69" s="1066"/>
      <c r="X69" s="1066"/>
      <c r="Y69" s="1066"/>
      <c r="Z69" s="1066"/>
      <c r="AA69" s="1066">
        <v>110</v>
      </c>
      <c r="AB69" s="1066"/>
      <c r="AC69" s="1066"/>
      <c r="AD69" s="1066"/>
      <c r="AE69" s="1066"/>
      <c r="AF69" s="1066">
        <v>110</v>
      </c>
      <c r="AG69" s="1066"/>
      <c r="AH69" s="1066"/>
      <c r="AI69" s="1066"/>
      <c r="AJ69" s="1066"/>
      <c r="AK69" s="1066">
        <v>232</v>
      </c>
      <c r="AL69" s="1066"/>
      <c r="AM69" s="1066"/>
      <c r="AN69" s="1066"/>
      <c r="AO69" s="1066"/>
      <c r="AP69" s="1066">
        <v>1224</v>
      </c>
      <c r="AQ69" s="1066"/>
      <c r="AR69" s="1066"/>
      <c r="AS69" s="1066"/>
      <c r="AT69" s="1066"/>
      <c r="AU69" s="1066">
        <v>872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2002</v>
      </c>
      <c r="R70" s="1066"/>
      <c r="S70" s="1066"/>
      <c r="T70" s="1066"/>
      <c r="U70" s="1066"/>
      <c r="V70" s="1066">
        <v>1982</v>
      </c>
      <c r="W70" s="1066"/>
      <c r="X70" s="1066"/>
      <c r="Y70" s="1066"/>
      <c r="Z70" s="1066"/>
      <c r="AA70" s="1066">
        <v>21</v>
      </c>
      <c r="AB70" s="1066"/>
      <c r="AC70" s="1066"/>
      <c r="AD70" s="1066"/>
      <c r="AE70" s="1066"/>
      <c r="AF70" s="1066">
        <v>21</v>
      </c>
      <c r="AG70" s="1066"/>
      <c r="AH70" s="1066"/>
      <c r="AI70" s="1066"/>
      <c r="AJ70" s="1066"/>
      <c r="AK70" s="1066">
        <v>74</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4283</v>
      </c>
      <c r="R71" s="1066"/>
      <c r="S71" s="1066"/>
      <c r="T71" s="1066"/>
      <c r="U71" s="1066"/>
      <c r="V71" s="1066">
        <v>4229</v>
      </c>
      <c r="W71" s="1066"/>
      <c r="X71" s="1066"/>
      <c r="Y71" s="1066"/>
      <c r="Z71" s="1066"/>
      <c r="AA71" s="1066">
        <v>54</v>
      </c>
      <c r="AB71" s="1066"/>
      <c r="AC71" s="1066"/>
      <c r="AD71" s="1066"/>
      <c r="AE71" s="1066"/>
      <c r="AF71" s="1066">
        <v>54</v>
      </c>
      <c r="AG71" s="1066"/>
      <c r="AH71" s="1066"/>
      <c r="AI71" s="1066"/>
      <c r="AJ71" s="1066"/>
      <c r="AK71" s="1066">
        <v>81</v>
      </c>
      <c r="AL71" s="1066"/>
      <c r="AM71" s="1066"/>
      <c r="AN71" s="1066"/>
      <c r="AO71" s="1066"/>
      <c r="AP71" s="1066">
        <v>1483</v>
      </c>
      <c r="AQ71" s="1066"/>
      <c r="AR71" s="1066"/>
      <c r="AS71" s="1066"/>
      <c r="AT71" s="1066"/>
      <c r="AU71" s="1066">
        <v>311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592</v>
      </c>
      <c r="C72" s="1070"/>
      <c r="D72" s="1070"/>
      <c r="E72" s="1070"/>
      <c r="F72" s="1070"/>
      <c r="G72" s="1070"/>
      <c r="H72" s="1070"/>
      <c r="I72" s="1070"/>
      <c r="J72" s="1070"/>
      <c r="K72" s="1070"/>
      <c r="L72" s="1070"/>
      <c r="M72" s="1070"/>
      <c r="N72" s="1070"/>
      <c r="O72" s="1070"/>
      <c r="P72" s="1071"/>
      <c r="Q72" s="1072">
        <v>12</v>
      </c>
      <c r="R72" s="1066"/>
      <c r="S72" s="1066"/>
      <c r="T72" s="1066"/>
      <c r="U72" s="1066"/>
      <c r="V72" s="1066">
        <v>11</v>
      </c>
      <c r="W72" s="1066"/>
      <c r="X72" s="1066"/>
      <c r="Y72" s="1066"/>
      <c r="Z72" s="1066"/>
      <c r="AA72" s="1066">
        <v>1</v>
      </c>
      <c r="AB72" s="1066"/>
      <c r="AC72" s="1066"/>
      <c r="AD72" s="1066"/>
      <c r="AE72" s="1066"/>
      <c r="AF72" s="1066">
        <v>1</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593</v>
      </c>
      <c r="C73" s="1070"/>
      <c r="D73" s="1070"/>
      <c r="E73" s="1070"/>
      <c r="F73" s="1070"/>
      <c r="G73" s="1070"/>
      <c r="H73" s="1070"/>
      <c r="I73" s="1070"/>
      <c r="J73" s="1070"/>
      <c r="K73" s="1070"/>
      <c r="L73" s="1070"/>
      <c r="M73" s="1070"/>
      <c r="N73" s="1070"/>
      <c r="O73" s="1070"/>
      <c r="P73" s="1071"/>
      <c r="Q73" s="1072">
        <v>16027</v>
      </c>
      <c r="R73" s="1066"/>
      <c r="S73" s="1066"/>
      <c r="T73" s="1066"/>
      <c r="U73" s="1066"/>
      <c r="V73" s="1066">
        <v>16007</v>
      </c>
      <c r="W73" s="1066"/>
      <c r="X73" s="1066"/>
      <c r="Y73" s="1066"/>
      <c r="Z73" s="1066"/>
      <c r="AA73" s="1066">
        <v>20</v>
      </c>
      <c r="AB73" s="1066"/>
      <c r="AC73" s="1066"/>
      <c r="AD73" s="1066"/>
      <c r="AE73" s="1066"/>
      <c r="AF73" s="1066">
        <v>20</v>
      </c>
      <c r="AG73" s="1066"/>
      <c r="AH73" s="1066"/>
      <c r="AI73" s="1066"/>
      <c r="AJ73" s="1066"/>
      <c r="AK73" s="1066">
        <v>67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594</v>
      </c>
      <c r="C74" s="1070"/>
      <c r="D74" s="1070"/>
      <c r="E74" s="1070"/>
      <c r="F74" s="1070"/>
      <c r="G74" s="1070"/>
      <c r="H74" s="1070"/>
      <c r="I74" s="1070"/>
      <c r="J74" s="1070"/>
      <c r="K74" s="1070"/>
      <c r="L74" s="1070"/>
      <c r="M74" s="1070"/>
      <c r="N74" s="1070"/>
      <c r="O74" s="1070"/>
      <c r="P74" s="1071"/>
      <c r="Q74" s="1072">
        <v>112</v>
      </c>
      <c r="R74" s="1066"/>
      <c r="S74" s="1066"/>
      <c r="T74" s="1066"/>
      <c r="U74" s="1066"/>
      <c r="V74" s="1066">
        <v>111</v>
      </c>
      <c r="W74" s="1066"/>
      <c r="X74" s="1066"/>
      <c r="Y74" s="1066"/>
      <c r="Z74" s="1066"/>
      <c r="AA74" s="1066">
        <v>1</v>
      </c>
      <c r="AB74" s="1066"/>
      <c r="AC74" s="1066"/>
      <c r="AD74" s="1066"/>
      <c r="AE74" s="1066"/>
      <c r="AF74" s="1066">
        <v>1</v>
      </c>
      <c r="AG74" s="1066"/>
      <c r="AH74" s="1066"/>
      <c r="AI74" s="1066"/>
      <c r="AJ74" s="1066"/>
      <c r="AK74" s="1066">
        <v>11</v>
      </c>
      <c r="AL74" s="1066"/>
      <c r="AM74" s="1066"/>
      <c r="AN74" s="1066"/>
      <c r="AO74" s="1066"/>
      <c r="AP74" s="1066" t="s">
        <v>587</v>
      </c>
      <c r="AQ74" s="1066"/>
      <c r="AR74" s="1066"/>
      <c r="AS74" s="1066"/>
      <c r="AT74" s="1066"/>
      <c r="AU74" s="1066" t="s">
        <v>587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595</v>
      </c>
      <c r="C75" s="1070"/>
      <c r="D75" s="1070"/>
      <c r="E75" s="1070"/>
      <c r="F75" s="1070"/>
      <c r="G75" s="1070"/>
      <c r="H75" s="1070"/>
      <c r="I75" s="1070"/>
      <c r="J75" s="1070"/>
      <c r="K75" s="1070"/>
      <c r="L75" s="1070"/>
      <c r="M75" s="1070"/>
      <c r="N75" s="1070"/>
      <c r="O75" s="1070"/>
      <c r="P75" s="1071"/>
      <c r="Q75" s="1073">
        <v>519</v>
      </c>
      <c r="R75" s="1074"/>
      <c r="S75" s="1074"/>
      <c r="T75" s="1074"/>
      <c r="U75" s="1075"/>
      <c r="V75" s="1076">
        <v>299</v>
      </c>
      <c r="W75" s="1074"/>
      <c r="X75" s="1074"/>
      <c r="Y75" s="1074"/>
      <c r="Z75" s="1075"/>
      <c r="AA75" s="1076">
        <v>220</v>
      </c>
      <c r="AB75" s="1074"/>
      <c r="AC75" s="1074"/>
      <c r="AD75" s="1074"/>
      <c r="AE75" s="1075"/>
      <c r="AF75" s="1076">
        <v>220</v>
      </c>
      <c r="AG75" s="1074"/>
      <c r="AH75" s="1074"/>
      <c r="AI75" s="1074"/>
      <c r="AJ75" s="1075"/>
      <c r="AK75" s="1076" t="s">
        <v>587</v>
      </c>
      <c r="AL75" s="1074"/>
      <c r="AM75" s="1074"/>
      <c r="AN75" s="1074"/>
      <c r="AO75" s="1075"/>
      <c r="AP75" s="1076" t="s">
        <v>587</v>
      </c>
      <c r="AQ75" s="1074"/>
      <c r="AR75" s="1074"/>
      <c r="AS75" s="1074"/>
      <c r="AT75" s="1075"/>
      <c r="AU75" s="1076" t="s">
        <v>587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596</v>
      </c>
      <c r="C76" s="1070"/>
      <c r="D76" s="1070"/>
      <c r="E76" s="1070"/>
      <c r="F76" s="1070"/>
      <c r="G76" s="1070"/>
      <c r="H76" s="1070"/>
      <c r="I76" s="1070"/>
      <c r="J76" s="1070"/>
      <c r="K76" s="1070"/>
      <c r="L76" s="1070"/>
      <c r="M76" s="1070"/>
      <c r="N76" s="1070"/>
      <c r="O76" s="1070"/>
      <c r="P76" s="1071"/>
      <c r="Q76" s="1073">
        <v>17</v>
      </c>
      <c r="R76" s="1074"/>
      <c r="S76" s="1074"/>
      <c r="T76" s="1074"/>
      <c r="U76" s="1075"/>
      <c r="V76" s="1076">
        <v>14</v>
      </c>
      <c r="W76" s="1074"/>
      <c r="X76" s="1074"/>
      <c r="Y76" s="1074"/>
      <c r="Z76" s="1075"/>
      <c r="AA76" s="1076">
        <v>3</v>
      </c>
      <c r="AB76" s="1074"/>
      <c r="AC76" s="1074"/>
      <c r="AD76" s="1074"/>
      <c r="AE76" s="1075"/>
      <c r="AF76" s="1076">
        <v>3</v>
      </c>
      <c r="AG76" s="1074"/>
      <c r="AH76" s="1074"/>
      <c r="AI76" s="1074"/>
      <c r="AJ76" s="1075"/>
      <c r="AK76" s="1076">
        <v>2</v>
      </c>
      <c r="AL76" s="1074"/>
      <c r="AM76" s="1074"/>
      <c r="AN76" s="1074"/>
      <c r="AO76" s="1075"/>
      <c r="AP76" s="1076" t="s">
        <v>587</v>
      </c>
      <c r="AQ76" s="1074"/>
      <c r="AR76" s="1074"/>
      <c r="AS76" s="1074"/>
      <c r="AT76" s="1075"/>
      <c r="AU76" s="1076" t="s">
        <v>587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597</v>
      </c>
      <c r="C77" s="1070"/>
      <c r="D77" s="1070"/>
      <c r="E77" s="1070"/>
      <c r="F77" s="1070"/>
      <c r="G77" s="1070"/>
      <c r="H77" s="1070"/>
      <c r="I77" s="1070"/>
      <c r="J77" s="1070"/>
      <c r="K77" s="1070"/>
      <c r="L77" s="1070"/>
      <c r="M77" s="1070"/>
      <c r="N77" s="1070"/>
      <c r="O77" s="1070"/>
      <c r="P77" s="1071"/>
      <c r="Q77" s="1073">
        <v>971</v>
      </c>
      <c r="R77" s="1074"/>
      <c r="S77" s="1074"/>
      <c r="T77" s="1074"/>
      <c r="U77" s="1075"/>
      <c r="V77" s="1076">
        <v>961</v>
      </c>
      <c r="W77" s="1074"/>
      <c r="X77" s="1074"/>
      <c r="Y77" s="1074"/>
      <c r="Z77" s="1075"/>
      <c r="AA77" s="1076">
        <v>10</v>
      </c>
      <c r="AB77" s="1074"/>
      <c r="AC77" s="1074"/>
      <c r="AD77" s="1074"/>
      <c r="AE77" s="1075"/>
      <c r="AF77" s="1076">
        <v>10</v>
      </c>
      <c r="AG77" s="1074"/>
      <c r="AH77" s="1074"/>
      <c r="AI77" s="1074"/>
      <c r="AJ77" s="1075"/>
      <c r="AK77" s="1076" t="s">
        <v>587</v>
      </c>
      <c r="AL77" s="1074"/>
      <c r="AM77" s="1074"/>
      <c r="AN77" s="1074"/>
      <c r="AO77" s="1075"/>
      <c r="AP77" s="1076" t="s">
        <v>587</v>
      </c>
      <c r="AQ77" s="1074"/>
      <c r="AR77" s="1074"/>
      <c r="AS77" s="1074"/>
      <c r="AT77" s="1075"/>
      <c r="AU77" s="1076" t="s">
        <v>587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598</v>
      </c>
      <c r="C78" s="1070"/>
      <c r="D78" s="1070"/>
      <c r="E78" s="1070"/>
      <c r="F78" s="1070"/>
      <c r="G78" s="1070"/>
      <c r="H78" s="1070"/>
      <c r="I78" s="1070"/>
      <c r="J78" s="1070"/>
      <c r="K78" s="1070"/>
      <c r="L78" s="1070"/>
      <c r="M78" s="1070"/>
      <c r="N78" s="1070"/>
      <c r="O78" s="1070"/>
      <c r="P78" s="1071"/>
      <c r="Q78" s="1072">
        <v>346250</v>
      </c>
      <c r="R78" s="1066"/>
      <c r="S78" s="1066"/>
      <c r="T78" s="1066"/>
      <c r="U78" s="1066"/>
      <c r="V78" s="1066">
        <v>330270</v>
      </c>
      <c r="W78" s="1066"/>
      <c r="X78" s="1066"/>
      <c r="Y78" s="1066"/>
      <c r="Z78" s="1066"/>
      <c r="AA78" s="1066">
        <v>15980</v>
      </c>
      <c r="AB78" s="1066"/>
      <c r="AC78" s="1066"/>
      <c r="AD78" s="1066"/>
      <c r="AE78" s="1066"/>
      <c r="AF78" s="1066">
        <v>15980</v>
      </c>
      <c r="AG78" s="1066"/>
      <c r="AH78" s="1066"/>
      <c r="AI78" s="1066"/>
      <c r="AJ78" s="1066"/>
      <c r="AK78" s="1066">
        <v>702</v>
      </c>
      <c r="AL78" s="1066"/>
      <c r="AM78" s="1066"/>
      <c r="AN78" s="1066"/>
      <c r="AO78" s="1066"/>
      <c r="AP78" s="1066" t="s">
        <v>587</v>
      </c>
      <c r="AQ78" s="1066"/>
      <c r="AR78" s="1066"/>
      <c r="AS78" s="1066"/>
      <c r="AT78" s="1066"/>
      <c r="AU78" s="1066" t="s">
        <v>587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391</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20979</v>
      </c>
      <c r="AG88" s="1054"/>
      <c r="AH88" s="1054"/>
      <c r="AI88" s="1054"/>
      <c r="AJ88" s="1054"/>
      <c r="AK88" s="1058"/>
      <c r="AL88" s="1058"/>
      <c r="AM88" s="1058"/>
      <c r="AN88" s="1058"/>
      <c r="AO88" s="1058"/>
      <c r="AP88" s="1054">
        <v>8881</v>
      </c>
      <c r="AQ88" s="1054"/>
      <c r="AR88" s="1054"/>
      <c r="AS88" s="1054"/>
      <c r="AT88" s="1054"/>
      <c r="AU88" s="1054">
        <v>1183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56</v>
      </c>
      <c r="CS102" s="1046"/>
      <c r="CT102" s="1046"/>
      <c r="CU102" s="1046"/>
      <c r="CV102" s="1047"/>
      <c r="CW102" s="1045">
        <v>55</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306</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306</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306</v>
      </c>
      <c r="DR109" s="989"/>
      <c r="DS109" s="989"/>
      <c r="DT109" s="989"/>
      <c r="DU109" s="990"/>
      <c r="DV109" s="991" t="s">
        <v>435</v>
      </c>
      <c r="DW109" s="989"/>
      <c r="DX109" s="989"/>
      <c r="DY109" s="989"/>
      <c r="DZ109" s="1020"/>
    </row>
    <row r="110" spans="1:131" s="248" customFormat="1" ht="26.25" customHeight="1">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2645904</v>
      </c>
      <c r="AB110" s="982"/>
      <c r="AC110" s="982"/>
      <c r="AD110" s="982"/>
      <c r="AE110" s="983"/>
      <c r="AF110" s="984">
        <v>2613280</v>
      </c>
      <c r="AG110" s="982"/>
      <c r="AH110" s="982"/>
      <c r="AI110" s="982"/>
      <c r="AJ110" s="983"/>
      <c r="AK110" s="984">
        <v>2561700</v>
      </c>
      <c r="AL110" s="982"/>
      <c r="AM110" s="982"/>
      <c r="AN110" s="982"/>
      <c r="AO110" s="983"/>
      <c r="AP110" s="985">
        <v>19.100000000000001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23258857</v>
      </c>
      <c r="BR110" s="929"/>
      <c r="BS110" s="929"/>
      <c r="BT110" s="929"/>
      <c r="BU110" s="929"/>
      <c r="BV110" s="929">
        <v>22762056</v>
      </c>
      <c r="BW110" s="929"/>
      <c r="BX110" s="929"/>
      <c r="BY110" s="929"/>
      <c r="BZ110" s="929"/>
      <c r="CA110" s="929">
        <v>22408888</v>
      </c>
      <c r="CB110" s="929"/>
      <c r="CC110" s="929"/>
      <c r="CD110" s="929"/>
      <c r="CE110" s="929"/>
      <c r="CF110" s="953">
        <v>167.1</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414</v>
      </c>
      <c r="DR110" s="929"/>
      <c r="DS110" s="929"/>
      <c r="DT110" s="929"/>
      <c r="DU110" s="929"/>
      <c r="DV110" s="930" t="s">
        <v>442</v>
      </c>
      <c r="DW110" s="930"/>
      <c r="DX110" s="930"/>
      <c r="DY110" s="930"/>
      <c r="DZ110" s="931"/>
    </row>
    <row r="111" spans="1:131" s="248" customFormat="1" ht="26.25" customHeight="1">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414</v>
      </c>
      <c r="AG111" s="1010"/>
      <c r="AH111" s="1010"/>
      <c r="AI111" s="1010"/>
      <c r="AJ111" s="1011"/>
      <c r="AK111" s="1012" t="s">
        <v>444</v>
      </c>
      <c r="AL111" s="1010"/>
      <c r="AM111" s="1010"/>
      <c r="AN111" s="1010"/>
      <c r="AO111" s="1011"/>
      <c r="AP111" s="1013" t="s">
        <v>442</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1836375</v>
      </c>
      <c r="BR111" s="901"/>
      <c r="BS111" s="901"/>
      <c r="BT111" s="901"/>
      <c r="BU111" s="901"/>
      <c r="BV111" s="901">
        <v>1607841</v>
      </c>
      <c r="BW111" s="901"/>
      <c r="BX111" s="901"/>
      <c r="BY111" s="901"/>
      <c r="BZ111" s="901"/>
      <c r="CA111" s="901">
        <v>1381330</v>
      </c>
      <c r="CB111" s="901"/>
      <c r="CC111" s="901"/>
      <c r="CD111" s="901"/>
      <c r="CE111" s="901"/>
      <c r="CF111" s="962">
        <v>10.3</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1802696</v>
      </c>
      <c r="DH111" s="901"/>
      <c r="DI111" s="901"/>
      <c r="DJ111" s="901"/>
      <c r="DK111" s="901"/>
      <c r="DL111" s="901">
        <v>1583356</v>
      </c>
      <c r="DM111" s="901"/>
      <c r="DN111" s="901"/>
      <c r="DO111" s="901"/>
      <c r="DP111" s="901"/>
      <c r="DQ111" s="901">
        <v>1364361</v>
      </c>
      <c r="DR111" s="901"/>
      <c r="DS111" s="901"/>
      <c r="DT111" s="901"/>
      <c r="DU111" s="901"/>
      <c r="DV111" s="878">
        <v>10.199999999999999</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442</v>
      </c>
      <c r="AG112" s="864"/>
      <c r="AH112" s="864"/>
      <c r="AI112" s="864"/>
      <c r="AJ112" s="865"/>
      <c r="AK112" s="866" t="s">
        <v>441</v>
      </c>
      <c r="AL112" s="864"/>
      <c r="AM112" s="864"/>
      <c r="AN112" s="864"/>
      <c r="AO112" s="865"/>
      <c r="AP112" s="911" t="s">
        <v>442</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4943062</v>
      </c>
      <c r="BR112" s="901"/>
      <c r="BS112" s="901"/>
      <c r="BT112" s="901"/>
      <c r="BU112" s="901"/>
      <c r="BV112" s="901">
        <v>4960841</v>
      </c>
      <c r="BW112" s="901"/>
      <c r="BX112" s="901"/>
      <c r="BY112" s="901"/>
      <c r="BZ112" s="901"/>
      <c r="CA112" s="901">
        <v>4396852</v>
      </c>
      <c r="CB112" s="901"/>
      <c r="CC112" s="901"/>
      <c r="CD112" s="901"/>
      <c r="CE112" s="901"/>
      <c r="CF112" s="962">
        <v>32.799999999999997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441</v>
      </c>
      <c r="DM112" s="901"/>
      <c r="DN112" s="901"/>
      <c r="DO112" s="901"/>
      <c r="DP112" s="901"/>
      <c r="DQ112" s="901" t="s">
        <v>441</v>
      </c>
      <c r="DR112" s="901"/>
      <c r="DS112" s="901"/>
      <c r="DT112" s="901"/>
      <c r="DU112" s="901"/>
      <c r="DV112" s="878" t="s">
        <v>442</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445182</v>
      </c>
      <c r="AB113" s="1010"/>
      <c r="AC113" s="1010"/>
      <c r="AD113" s="1010"/>
      <c r="AE113" s="1011"/>
      <c r="AF113" s="1012">
        <v>455840</v>
      </c>
      <c r="AG113" s="1010"/>
      <c r="AH113" s="1010"/>
      <c r="AI113" s="1010"/>
      <c r="AJ113" s="1011"/>
      <c r="AK113" s="1012">
        <v>391054</v>
      </c>
      <c r="AL113" s="1010"/>
      <c r="AM113" s="1010"/>
      <c r="AN113" s="1010"/>
      <c r="AO113" s="1011"/>
      <c r="AP113" s="1013">
        <v>2.9</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613012</v>
      </c>
      <c r="BR113" s="901"/>
      <c r="BS113" s="901"/>
      <c r="BT113" s="901"/>
      <c r="BU113" s="901"/>
      <c r="BV113" s="901">
        <v>780608</v>
      </c>
      <c r="BW113" s="901"/>
      <c r="BX113" s="901"/>
      <c r="BY113" s="901"/>
      <c r="BZ113" s="901"/>
      <c r="CA113" s="901">
        <v>1183366</v>
      </c>
      <c r="CB113" s="901"/>
      <c r="CC113" s="901"/>
      <c r="CD113" s="901"/>
      <c r="CE113" s="901"/>
      <c r="CF113" s="962">
        <v>8.8000000000000007</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441</v>
      </c>
      <c r="DM113" s="864"/>
      <c r="DN113" s="864"/>
      <c r="DO113" s="864"/>
      <c r="DP113" s="865"/>
      <c r="DQ113" s="866" t="s">
        <v>442</v>
      </c>
      <c r="DR113" s="864"/>
      <c r="DS113" s="864"/>
      <c r="DT113" s="864"/>
      <c r="DU113" s="865"/>
      <c r="DV113" s="911" t="s">
        <v>441</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110118</v>
      </c>
      <c r="AB114" s="864"/>
      <c r="AC114" s="864"/>
      <c r="AD114" s="864"/>
      <c r="AE114" s="865"/>
      <c r="AF114" s="866">
        <v>103883</v>
      </c>
      <c r="AG114" s="864"/>
      <c r="AH114" s="864"/>
      <c r="AI114" s="864"/>
      <c r="AJ114" s="865"/>
      <c r="AK114" s="866">
        <v>114087</v>
      </c>
      <c r="AL114" s="864"/>
      <c r="AM114" s="864"/>
      <c r="AN114" s="864"/>
      <c r="AO114" s="865"/>
      <c r="AP114" s="911">
        <v>0.9</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1865656</v>
      </c>
      <c r="BR114" s="901"/>
      <c r="BS114" s="901"/>
      <c r="BT114" s="901"/>
      <c r="BU114" s="901"/>
      <c r="BV114" s="901">
        <v>1790629</v>
      </c>
      <c r="BW114" s="901"/>
      <c r="BX114" s="901"/>
      <c r="BY114" s="901"/>
      <c r="BZ114" s="901"/>
      <c r="CA114" s="901">
        <v>1790249</v>
      </c>
      <c r="CB114" s="901"/>
      <c r="CC114" s="901"/>
      <c r="CD114" s="901"/>
      <c r="CE114" s="901"/>
      <c r="CF114" s="962">
        <v>13.4</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319022</v>
      </c>
      <c r="AB115" s="1010"/>
      <c r="AC115" s="1010"/>
      <c r="AD115" s="1010"/>
      <c r="AE115" s="1011"/>
      <c r="AF115" s="1012">
        <v>280515</v>
      </c>
      <c r="AG115" s="1010"/>
      <c r="AH115" s="1010"/>
      <c r="AI115" s="1010"/>
      <c r="AJ115" s="1011"/>
      <c r="AK115" s="1012">
        <v>271294</v>
      </c>
      <c r="AL115" s="1010"/>
      <c r="AM115" s="1010"/>
      <c r="AN115" s="1010"/>
      <c r="AO115" s="1011"/>
      <c r="AP115" s="1013">
        <v>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v>6215</v>
      </c>
      <c r="BW115" s="901"/>
      <c r="BX115" s="901"/>
      <c r="BY115" s="901"/>
      <c r="BZ115" s="901"/>
      <c r="CA115" s="901">
        <v>2742</v>
      </c>
      <c r="CB115" s="901"/>
      <c r="CC115" s="901"/>
      <c r="CD115" s="901"/>
      <c r="CE115" s="901"/>
      <c r="CF115" s="962">
        <v>0</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441</v>
      </c>
      <c r="DM115" s="864"/>
      <c r="DN115" s="864"/>
      <c r="DO115" s="864"/>
      <c r="DP115" s="865"/>
      <c r="DQ115" s="866" t="s">
        <v>460</v>
      </c>
      <c r="DR115" s="864"/>
      <c r="DS115" s="864"/>
      <c r="DT115" s="864"/>
      <c r="DU115" s="865"/>
      <c r="DV115" s="911" t="s">
        <v>441</v>
      </c>
      <c r="DW115" s="912"/>
      <c r="DX115" s="912"/>
      <c r="DY115" s="912"/>
      <c r="DZ115" s="913"/>
    </row>
    <row r="116" spans="1:130" s="248" customFormat="1" ht="26.25" customHeight="1">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441</v>
      </c>
      <c r="AG116" s="864"/>
      <c r="AH116" s="864"/>
      <c r="AI116" s="864"/>
      <c r="AJ116" s="865"/>
      <c r="AK116" s="866" t="s">
        <v>460</v>
      </c>
      <c r="AL116" s="864"/>
      <c r="AM116" s="864"/>
      <c r="AN116" s="864"/>
      <c r="AO116" s="865"/>
      <c r="AP116" s="911" t="s">
        <v>441</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442</v>
      </c>
      <c r="BW116" s="901"/>
      <c r="BX116" s="901"/>
      <c r="BY116" s="901"/>
      <c r="BZ116" s="901"/>
      <c r="CA116" s="901" t="s">
        <v>441</v>
      </c>
      <c r="CB116" s="901"/>
      <c r="CC116" s="901"/>
      <c r="CD116" s="901"/>
      <c r="CE116" s="901"/>
      <c r="CF116" s="962" t="s">
        <v>442</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441</v>
      </c>
      <c r="DM116" s="864"/>
      <c r="DN116" s="864"/>
      <c r="DO116" s="864"/>
      <c r="DP116" s="865"/>
      <c r="DQ116" s="866" t="s">
        <v>441</v>
      </c>
      <c r="DR116" s="864"/>
      <c r="DS116" s="864"/>
      <c r="DT116" s="864"/>
      <c r="DU116" s="865"/>
      <c r="DV116" s="911" t="s">
        <v>441</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3520226</v>
      </c>
      <c r="AB117" s="996"/>
      <c r="AC117" s="996"/>
      <c r="AD117" s="996"/>
      <c r="AE117" s="997"/>
      <c r="AF117" s="998">
        <v>3453518</v>
      </c>
      <c r="AG117" s="996"/>
      <c r="AH117" s="996"/>
      <c r="AI117" s="996"/>
      <c r="AJ117" s="997"/>
      <c r="AK117" s="998">
        <v>3338135</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466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468</v>
      </c>
      <c r="DW117" s="912"/>
      <c r="DX117" s="912"/>
      <c r="DY117" s="912"/>
      <c r="DZ117" s="913"/>
    </row>
    <row r="118" spans="1:130" s="248" customFormat="1" ht="26.25" customHeight="1">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306</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470</v>
      </c>
      <c r="BW118" s="932"/>
      <c r="BX118" s="932"/>
      <c r="BY118" s="932"/>
      <c r="BZ118" s="932"/>
      <c r="CA118" s="932" t="s">
        <v>471</v>
      </c>
      <c r="CB118" s="932"/>
      <c r="CC118" s="932"/>
      <c r="CD118" s="932"/>
      <c r="CE118" s="932"/>
      <c r="CF118" s="962" t="s">
        <v>129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471</v>
      </c>
      <c r="DM118" s="864"/>
      <c r="DN118" s="864"/>
      <c r="DO118" s="864"/>
      <c r="DP118" s="865"/>
      <c r="DQ118" s="866" t="s">
        <v>473</v>
      </c>
      <c r="DR118" s="864"/>
      <c r="DS118" s="864"/>
      <c r="DT118" s="864"/>
      <c r="DU118" s="865"/>
      <c r="DV118" s="911" t="s">
        <v>129</v>
      </c>
      <c r="DW118" s="912"/>
      <c r="DX118" s="912"/>
      <c r="DY118" s="912"/>
      <c r="DZ118" s="913"/>
    </row>
    <row r="119" spans="1:130" s="248" customFormat="1" ht="26.25" customHeight="1">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474</v>
      </c>
      <c r="BP119" s="965"/>
      <c r="BQ119" s="969">
        <v>32516962</v>
      </c>
      <c r="BR119" s="932"/>
      <c r="BS119" s="932"/>
      <c r="BT119" s="932"/>
      <c r="BU119" s="932"/>
      <c r="BV119" s="932">
        <v>31908190</v>
      </c>
      <c r="BW119" s="932"/>
      <c r="BX119" s="932"/>
      <c r="BY119" s="932"/>
      <c r="BZ119" s="932"/>
      <c r="CA119" s="932">
        <v>31163427</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33679</v>
      </c>
      <c r="DH119" s="847"/>
      <c r="DI119" s="847"/>
      <c r="DJ119" s="847"/>
      <c r="DK119" s="848"/>
      <c r="DL119" s="849">
        <v>24485</v>
      </c>
      <c r="DM119" s="847"/>
      <c r="DN119" s="847"/>
      <c r="DO119" s="847"/>
      <c r="DP119" s="848"/>
      <c r="DQ119" s="849">
        <v>16969</v>
      </c>
      <c r="DR119" s="847"/>
      <c r="DS119" s="847"/>
      <c r="DT119" s="847"/>
      <c r="DU119" s="848"/>
      <c r="DV119" s="935">
        <v>0.1</v>
      </c>
      <c r="DW119" s="936"/>
      <c r="DX119" s="936"/>
      <c r="DY119" s="936"/>
      <c r="DZ119" s="937"/>
    </row>
    <row r="120" spans="1:130" s="248" customFormat="1" ht="26.25" customHeight="1">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286153</v>
      </c>
      <c r="AB120" s="864"/>
      <c r="AC120" s="864"/>
      <c r="AD120" s="864"/>
      <c r="AE120" s="865"/>
      <c r="AF120" s="866">
        <v>250278</v>
      </c>
      <c r="AG120" s="864"/>
      <c r="AH120" s="864"/>
      <c r="AI120" s="864"/>
      <c r="AJ120" s="865"/>
      <c r="AK120" s="866">
        <v>243082</v>
      </c>
      <c r="AL120" s="864"/>
      <c r="AM120" s="864"/>
      <c r="AN120" s="864"/>
      <c r="AO120" s="865"/>
      <c r="AP120" s="911">
        <v>1.8</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7029953</v>
      </c>
      <c r="BR120" s="929"/>
      <c r="BS120" s="929"/>
      <c r="BT120" s="929"/>
      <c r="BU120" s="929"/>
      <c r="BV120" s="929">
        <v>6487331</v>
      </c>
      <c r="BW120" s="929"/>
      <c r="BX120" s="929"/>
      <c r="BY120" s="929"/>
      <c r="BZ120" s="929"/>
      <c r="CA120" s="929">
        <v>6552951</v>
      </c>
      <c r="CB120" s="929"/>
      <c r="CC120" s="929"/>
      <c r="CD120" s="929"/>
      <c r="CE120" s="929"/>
      <c r="CF120" s="953">
        <v>48.9</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466</v>
      </c>
      <c r="DM120" s="929"/>
      <c r="DN120" s="929"/>
      <c r="DO120" s="929"/>
      <c r="DP120" s="929"/>
      <c r="DQ120" s="929">
        <v>4396852</v>
      </c>
      <c r="DR120" s="929"/>
      <c r="DS120" s="929"/>
      <c r="DT120" s="929"/>
      <c r="DU120" s="929"/>
      <c r="DV120" s="930">
        <v>32.799999999999997</v>
      </c>
      <c r="DW120" s="930"/>
      <c r="DX120" s="930"/>
      <c r="DY120" s="930"/>
      <c r="DZ120" s="931"/>
    </row>
    <row r="121" spans="1:130" s="248" customFormat="1" ht="26.25" customHeight="1">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4876554</v>
      </c>
      <c r="BR121" s="901"/>
      <c r="BS121" s="901"/>
      <c r="BT121" s="901"/>
      <c r="BU121" s="901"/>
      <c r="BV121" s="901">
        <v>4724888</v>
      </c>
      <c r="BW121" s="901"/>
      <c r="BX121" s="901"/>
      <c r="BY121" s="901"/>
      <c r="BZ121" s="901"/>
      <c r="CA121" s="901">
        <v>4665648</v>
      </c>
      <c r="CB121" s="901"/>
      <c r="CC121" s="901"/>
      <c r="CD121" s="901"/>
      <c r="CE121" s="901"/>
      <c r="CF121" s="962">
        <v>34.799999999999997</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t="s">
        <v>473</v>
      </c>
      <c r="DH121" s="901"/>
      <c r="DI121" s="901"/>
      <c r="DJ121" s="901"/>
      <c r="DK121" s="901"/>
      <c r="DL121" s="901" t="s">
        <v>466</v>
      </c>
      <c r="DM121" s="901"/>
      <c r="DN121" s="901"/>
      <c r="DO121" s="901"/>
      <c r="DP121" s="901"/>
      <c r="DQ121" s="901" t="s">
        <v>466</v>
      </c>
      <c r="DR121" s="901"/>
      <c r="DS121" s="901"/>
      <c r="DT121" s="901"/>
      <c r="DU121" s="901"/>
      <c r="DV121" s="878" t="s">
        <v>129</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466</v>
      </c>
      <c r="AG122" s="864"/>
      <c r="AH122" s="864"/>
      <c r="AI122" s="864"/>
      <c r="AJ122" s="865"/>
      <c r="AK122" s="866" t="s">
        <v>129</v>
      </c>
      <c r="AL122" s="864"/>
      <c r="AM122" s="864"/>
      <c r="AN122" s="864"/>
      <c r="AO122" s="865"/>
      <c r="AP122" s="911" t="s">
        <v>473</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23485509</v>
      </c>
      <c r="BR122" s="932"/>
      <c r="BS122" s="932"/>
      <c r="BT122" s="932"/>
      <c r="BU122" s="932"/>
      <c r="BV122" s="932">
        <v>22814991</v>
      </c>
      <c r="BW122" s="932"/>
      <c r="BX122" s="932"/>
      <c r="BY122" s="932"/>
      <c r="BZ122" s="932"/>
      <c r="CA122" s="932">
        <v>22546565</v>
      </c>
      <c r="CB122" s="932"/>
      <c r="CC122" s="932"/>
      <c r="CD122" s="932"/>
      <c r="CE122" s="932"/>
      <c r="CF122" s="933">
        <v>168.2</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468</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466</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484</v>
      </c>
      <c r="BP123" s="965"/>
      <c r="BQ123" s="919">
        <v>35392016</v>
      </c>
      <c r="BR123" s="920"/>
      <c r="BS123" s="920"/>
      <c r="BT123" s="920"/>
      <c r="BU123" s="920"/>
      <c r="BV123" s="920">
        <v>34027210</v>
      </c>
      <c r="BW123" s="920"/>
      <c r="BX123" s="920"/>
      <c r="BY123" s="920"/>
      <c r="BZ123" s="920"/>
      <c r="CA123" s="920">
        <v>33765164</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471</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468</v>
      </c>
      <c r="AG124" s="864"/>
      <c r="AH124" s="864"/>
      <c r="AI124" s="864"/>
      <c r="AJ124" s="865"/>
      <c r="AK124" s="866" t="s">
        <v>129</v>
      </c>
      <c r="AL124" s="864"/>
      <c r="AM124" s="864"/>
      <c r="AN124" s="864"/>
      <c r="AO124" s="865"/>
      <c r="AP124" s="911" t="s">
        <v>129</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4943062</v>
      </c>
      <c r="DH124" s="847"/>
      <c r="DI124" s="847"/>
      <c r="DJ124" s="847"/>
      <c r="DK124" s="848"/>
      <c r="DL124" s="849">
        <v>4960841</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473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471</v>
      </c>
      <c r="DM125" s="929"/>
      <c r="DN125" s="929"/>
      <c r="DO125" s="929"/>
      <c r="DP125" s="929"/>
      <c r="DQ125" s="929" t="s">
        <v>471</v>
      </c>
      <c r="DR125" s="929"/>
      <c r="DS125" s="929"/>
      <c r="DT125" s="929"/>
      <c r="DU125" s="929"/>
      <c r="DV125" s="930" t="s">
        <v>129</v>
      </c>
      <c r="DW125" s="930"/>
      <c r="DX125" s="930"/>
      <c r="DY125" s="930"/>
      <c r="DZ125" s="931"/>
    </row>
    <row r="126" spans="1:130" s="248" customFormat="1" ht="26.25" customHeight="1" thickBot="1">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20994</v>
      </c>
      <c r="AB126" s="864"/>
      <c r="AC126" s="864"/>
      <c r="AD126" s="864"/>
      <c r="AE126" s="865"/>
      <c r="AF126" s="866">
        <v>20331</v>
      </c>
      <c r="AG126" s="864"/>
      <c r="AH126" s="864"/>
      <c r="AI126" s="864"/>
      <c r="AJ126" s="865"/>
      <c r="AK126" s="866">
        <v>19929</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473</v>
      </c>
      <c r="DH126" s="901"/>
      <c r="DI126" s="901"/>
      <c r="DJ126" s="901"/>
      <c r="DK126" s="901"/>
      <c r="DL126" s="901" t="s">
        <v>473</v>
      </c>
      <c r="DM126" s="901"/>
      <c r="DN126" s="901"/>
      <c r="DO126" s="901"/>
      <c r="DP126" s="901"/>
      <c r="DQ126" s="901" t="s">
        <v>466</v>
      </c>
      <c r="DR126" s="901"/>
      <c r="DS126" s="901"/>
      <c r="DT126" s="901"/>
      <c r="DU126" s="901"/>
      <c r="DV126" s="878" t="s">
        <v>129</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11875</v>
      </c>
      <c r="AB127" s="864"/>
      <c r="AC127" s="864"/>
      <c r="AD127" s="864"/>
      <c r="AE127" s="865"/>
      <c r="AF127" s="866">
        <v>9906</v>
      </c>
      <c r="AG127" s="864"/>
      <c r="AH127" s="864"/>
      <c r="AI127" s="864"/>
      <c r="AJ127" s="865"/>
      <c r="AK127" s="866">
        <v>8283</v>
      </c>
      <c r="AL127" s="864"/>
      <c r="AM127" s="864"/>
      <c r="AN127" s="864"/>
      <c r="AO127" s="865"/>
      <c r="AP127" s="911">
        <v>0.1</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598841</v>
      </c>
      <c r="AB128" s="885"/>
      <c r="AC128" s="885"/>
      <c r="AD128" s="885"/>
      <c r="AE128" s="886"/>
      <c r="AF128" s="887">
        <v>594511</v>
      </c>
      <c r="AG128" s="885"/>
      <c r="AH128" s="885"/>
      <c r="AI128" s="885"/>
      <c r="AJ128" s="886"/>
      <c r="AK128" s="887">
        <v>590696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129</v>
      </c>
      <c r="BG128" s="871"/>
      <c r="BH128" s="871"/>
      <c r="BI128" s="871"/>
      <c r="BJ128" s="871"/>
      <c r="BK128" s="871"/>
      <c r="BL128" s="894"/>
      <c r="BM128" s="870">
        <v>12.75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v>6215</v>
      </c>
      <c r="DM128" s="875"/>
      <c r="DN128" s="875"/>
      <c r="DO128" s="875"/>
      <c r="DP128" s="875"/>
      <c r="DQ128" s="875">
        <v>2742</v>
      </c>
      <c r="DR128" s="875"/>
      <c r="DS128" s="875"/>
      <c r="DT128" s="875"/>
      <c r="DU128" s="875"/>
      <c r="DV128" s="876">
        <v>0</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15048013</v>
      </c>
      <c r="AB129" s="864"/>
      <c r="AC129" s="864"/>
      <c r="AD129" s="864"/>
      <c r="AE129" s="865"/>
      <c r="AF129" s="866">
        <v>15081708</v>
      </c>
      <c r="AG129" s="864"/>
      <c r="AH129" s="864"/>
      <c r="AI129" s="864"/>
      <c r="AJ129" s="865"/>
      <c r="AK129" s="866">
        <v>15455062</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468</v>
      </c>
      <c r="BG129" s="854"/>
      <c r="BH129" s="854"/>
      <c r="BI129" s="854"/>
      <c r="BJ129" s="854"/>
      <c r="BK129" s="854"/>
      <c r="BL129" s="855"/>
      <c r="BM129" s="853">
        <v>17.75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2167474</v>
      </c>
      <c r="AB130" s="864"/>
      <c r="AC130" s="864"/>
      <c r="AD130" s="864"/>
      <c r="AE130" s="865"/>
      <c r="AF130" s="866">
        <v>2101806</v>
      </c>
      <c r="AG130" s="864"/>
      <c r="AH130" s="864"/>
      <c r="AI130" s="864"/>
      <c r="AJ130" s="865"/>
      <c r="AK130" s="866">
        <v>2047380</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12880539</v>
      </c>
      <c r="AB131" s="847"/>
      <c r="AC131" s="847"/>
      <c r="AD131" s="847"/>
      <c r="AE131" s="848"/>
      <c r="AF131" s="849">
        <v>12979902</v>
      </c>
      <c r="AG131" s="847"/>
      <c r="AH131" s="847"/>
      <c r="AI131" s="847"/>
      <c r="AJ131" s="848"/>
      <c r="AK131" s="849">
        <v>13407682</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5.8531013339999998</v>
      </c>
      <c r="AB132" s="827"/>
      <c r="AC132" s="827"/>
      <c r="AD132" s="827"/>
      <c r="AE132" s="828"/>
      <c r="AF132" s="829">
        <v>5.8336418869999997</v>
      </c>
      <c r="AG132" s="827"/>
      <c r="AH132" s="827"/>
      <c r="AI132" s="827"/>
      <c r="AJ132" s="828"/>
      <c r="AK132" s="829">
        <v>5.2213275939999999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4.8</v>
      </c>
      <c r="AB133" s="806"/>
      <c r="AC133" s="806"/>
      <c r="AD133" s="806"/>
      <c r="AE133" s="807"/>
      <c r="AF133" s="805">
        <v>5.3</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IxTip3mCg2/Nj7X3HAUjczlaNJTzYh+l3DmV0Lq9r/4cDibdTUiBKjaiAJSoJJX5mxK7pOfV9rnJnyZQUttIQ==" saltValue="4YBfyhPm7Dfdzvhpvv/n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dLjb3WyZlxI8ZfPxetVgJ4tdDBgIf2bDAJCAki9pu89a2wJa5bCJouZJnHKy1YrvU9B3KVo7LWZ9W53w2G2w==" saltValue="XnlNUfGXoMCM0sOXv0c7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D21" zoomScale="75" zoomScaleNormal="7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mR+sjYnXwNs6o33lDB2GiQT8BocOBtg0ZuBEtiKCPBLShSQPsYgq3eOoFPI5ScycGQGbCF+iBvCudIywjSamw==" saltValue="ccs5nSrIp/XexxAIQLjW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8" zoomScale="75" zoomScaleSheetLayoutView="7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4201430</v>
      </c>
      <c r="AP9" s="314">
        <v>54856</v>
      </c>
      <c r="AQ9" s="315">
        <v>63314</v>
      </c>
      <c r="AR9" s="316">
        <v>-13.4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822223</v>
      </c>
      <c r="AP10" s="317">
        <v>10735</v>
      </c>
      <c r="AQ10" s="318">
        <v>6537</v>
      </c>
      <c r="AR10" s="319">
        <v>64.2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66231</v>
      </c>
      <c r="AP11" s="317">
        <v>865</v>
      </c>
      <c r="AQ11" s="318">
        <v>1199</v>
      </c>
      <c r="AR11" s="319">
        <v>-27.9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v>6</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279674</v>
      </c>
      <c r="AP13" s="317">
        <v>3652</v>
      </c>
      <c r="AQ13" s="318">
        <v>2551</v>
      </c>
      <c r="AR13" s="319">
        <v>43.2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69674</v>
      </c>
      <c r="AP14" s="317">
        <v>910</v>
      </c>
      <c r="AQ14" s="318">
        <v>1371</v>
      </c>
      <c r="AR14" s="319">
        <v>-33.6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-286837</v>
      </c>
      <c r="AP15" s="317">
        <v>-3745</v>
      </c>
      <c r="AQ15" s="318">
        <v>-3830</v>
      </c>
      <c r="AR15" s="319">
        <v>-2.2000000000000002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5152395</v>
      </c>
      <c r="AP16" s="317">
        <v>67272</v>
      </c>
      <c r="AQ16" s="318">
        <v>71148</v>
      </c>
      <c r="AR16" s="319">
        <v>-5.4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5.17</v>
      </c>
      <c r="AP21" s="331">
        <v>6.38</v>
      </c>
      <c r="AQ21" s="332">
        <v>-1.21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97.6</v>
      </c>
      <c r="AP22" s="336">
        <v>98.2</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2561700</v>
      </c>
      <c r="AP32" s="345">
        <v>33447</v>
      </c>
      <c r="AQ32" s="346">
        <v>34974</v>
      </c>
      <c r="AR32" s="347">
        <v>-4.4000000000000004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v>13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391054</v>
      </c>
      <c r="AP35" s="345">
        <v>5106</v>
      </c>
      <c r="AQ35" s="346">
        <v>9202</v>
      </c>
      <c r="AR35" s="347">
        <v>-44.5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114087</v>
      </c>
      <c r="AP36" s="345">
        <v>1490</v>
      </c>
      <c r="AQ36" s="346">
        <v>1932</v>
      </c>
      <c r="AR36" s="347">
        <v>-22.9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271294</v>
      </c>
      <c r="AP37" s="345">
        <v>3542</v>
      </c>
      <c r="AQ37" s="346">
        <v>1045</v>
      </c>
      <c r="AR37" s="347">
        <v>238.9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-590696</v>
      </c>
      <c r="AP39" s="345">
        <v>-7712</v>
      </c>
      <c r="AQ39" s="346">
        <v>-6121</v>
      </c>
      <c r="AR39" s="347">
        <v>26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-2047380</v>
      </c>
      <c r="AP40" s="345">
        <v>-26732</v>
      </c>
      <c r="AQ40" s="346">
        <v>-29274</v>
      </c>
      <c r="AR40" s="347">
        <v>-8.6999999999999993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700059</v>
      </c>
      <c r="AP41" s="345">
        <v>9140</v>
      </c>
      <c r="AQ41" s="346">
        <v>11772</v>
      </c>
      <c r="AR41" s="347">
        <v>-22.4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2216318</v>
      </c>
      <c r="AN51" s="367">
        <v>28309</v>
      </c>
      <c r="AO51" s="368">
        <v>38.9</v>
      </c>
      <c r="AP51" s="369">
        <v>44504</v>
      </c>
      <c r="AQ51" s="370">
        <v>-5.9</v>
      </c>
      <c r="AR51" s="371">
        <v>44.8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2151193</v>
      </c>
      <c r="AN52" s="375">
        <v>27478</v>
      </c>
      <c r="AO52" s="376">
        <v>59.8</v>
      </c>
      <c r="AP52" s="377">
        <v>25876</v>
      </c>
      <c r="AQ52" s="378">
        <v>7.4</v>
      </c>
      <c r="AR52" s="379">
        <v>52.4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1870505</v>
      </c>
      <c r="AN53" s="367">
        <v>24025</v>
      </c>
      <c r="AO53" s="368">
        <v>-15.1</v>
      </c>
      <c r="AP53" s="369">
        <v>47820</v>
      </c>
      <c r="AQ53" s="370">
        <v>7.5</v>
      </c>
      <c r="AR53" s="371">
        <v>-22.6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1638181</v>
      </c>
      <c r="AN54" s="375">
        <v>21041</v>
      </c>
      <c r="AO54" s="376">
        <v>-23.4</v>
      </c>
      <c r="AP54" s="377">
        <v>25855</v>
      </c>
      <c r="AQ54" s="378">
        <v>-0.1</v>
      </c>
      <c r="AR54" s="379">
        <v>-23.3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1752886</v>
      </c>
      <c r="AN55" s="367">
        <v>22600</v>
      </c>
      <c r="AO55" s="368">
        <v>-5.9</v>
      </c>
      <c r="AP55" s="369">
        <v>41934</v>
      </c>
      <c r="AQ55" s="370">
        <v>-12.3</v>
      </c>
      <c r="AR55" s="371">
        <v>6.4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1630886</v>
      </c>
      <c r="AN56" s="375">
        <v>21027</v>
      </c>
      <c r="AO56" s="376">
        <v>-0.1</v>
      </c>
      <c r="AP56" s="377">
        <v>23352</v>
      </c>
      <c r="AQ56" s="378">
        <v>-9.6999999999999993</v>
      </c>
      <c r="AR56" s="379">
        <v>9.6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2058292</v>
      </c>
      <c r="AN57" s="367">
        <v>26654</v>
      </c>
      <c r="AO57" s="368">
        <v>17.899999999999999</v>
      </c>
      <c r="AP57" s="369">
        <v>45588</v>
      </c>
      <c r="AQ57" s="370">
        <v>8.6999999999999993</v>
      </c>
      <c r="AR57" s="371">
        <v>9.1999999999999993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1740793</v>
      </c>
      <c r="AN58" s="375">
        <v>22543</v>
      </c>
      <c r="AO58" s="376">
        <v>7.2</v>
      </c>
      <c r="AP58" s="377">
        <v>24150</v>
      </c>
      <c r="AQ58" s="378">
        <v>3.4</v>
      </c>
      <c r="AR58" s="379">
        <v>3.8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2069106</v>
      </c>
      <c r="AN59" s="367">
        <v>27015</v>
      </c>
      <c r="AO59" s="368">
        <v>1.4</v>
      </c>
      <c r="AP59" s="369">
        <v>45483</v>
      </c>
      <c r="AQ59" s="370">
        <v>-0.2</v>
      </c>
      <c r="AR59" s="371">
        <v>1.6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1578670</v>
      </c>
      <c r="AN60" s="375">
        <v>20612</v>
      </c>
      <c r="AO60" s="376">
        <v>-8.6</v>
      </c>
      <c r="AP60" s="377">
        <v>24241</v>
      </c>
      <c r="AQ60" s="378">
        <v>0.4</v>
      </c>
      <c r="AR60" s="379">
        <v>-9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1993421</v>
      </c>
      <c r="AN61" s="382">
        <v>25721</v>
      </c>
      <c r="AO61" s="383">
        <v>7.4</v>
      </c>
      <c r="AP61" s="384">
        <v>45066</v>
      </c>
      <c r="AQ61" s="385">
        <v>-0.4</v>
      </c>
      <c r="AR61" s="371">
        <v>7.8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1747945</v>
      </c>
      <c r="AN62" s="375">
        <v>22540</v>
      </c>
      <c r="AO62" s="376">
        <v>7</v>
      </c>
      <c r="AP62" s="377">
        <v>24695</v>
      </c>
      <c r="AQ62" s="378">
        <v>0.3</v>
      </c>
      <c r="AR62" s="379">
        <v>6.7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l1aeWRX+MuzHy+LG7vAzi3dEQKOA87FarvOOpaP0cWdgYYvwTtnqR0/r7ry/C2kbBLtIUvc4I8XScME9HVpOw==" saltValue="gd7zUna0cqf3EpTuFohn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86" zoomScale="75" zoomScaleNormal="7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2/qTx3blfmY+kXNZ0kLPm3EkYHFgJlRDGmhO3N33e38IWaVHXUvdMR0BbrD/xAArNotgu/k+zwuDE+F0CD9RiA==" saltValue="ERcT76ozaZm8Mw9a3yhv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2" zoomScale="75" zoomScaleNormal="7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7lMLT4mYoKdt/kP3Swj0AywZvCx4y27Z4PlPerzbYY8sBcleUVrjrV/xk0yCdtrmJ1WuHDLYzPobf7WiDct5GA==" saltValue="63xEfXX88S/TH549crsk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8" t="s">
        <v>3</v>
      </c>
      <c r="D47" s="1238"/>
      <c r="E47" s="1239"/>
      <c r="F47" s="11">
        <v>18.5</v>
      </c>
      <c r="G47" s="12">
        <v>18.48</v>
      </c>
      <c r="H47" s="12">
        <v>18.47</v>
      </c>
      <c r="I47" s="12">
        <v>18.43</v>
      </c>
      <c r="J47" s="13">
        <v>17.7</v>
      </c>
    </row>
    <row r="48" spans="2:10" ht="57.75" customHeight="1">
      <c r="B48" s="14"/>
      <c r="C48" s="1240" t="s">
        <v>4</v>
      </c>
      <c r="D48" s="1240"/>
      <c r="E48" s="1241"/>
      <c r="F48" s="15">
        <v>6.15</v>
      </c>
      <c r="G48" s="16">
        <v>6.22</v>
      </c>
      <c r="H48" s="16">
        <v>4.1399999999999997</v>
      </c>
      <c r="I48" s="16">
        <v>5.09</v>
      </c>
      <c r="J48" s="17">
        <v>6.74</v>
      </c>
    </row>
    <row r="49" spans="2:10" ht="57.75" customHeight="1" thickBot="1">
      <c r="B49" s="18"/>
      <c r="C49" s="1242" t="s">
        <v>5</v>
      </c>
      <c r="D49" s="1242"/>
      <c r="E49" s="1243"/>
      <c r="F49" s="19" t="s">
        <v>569</v>
      </c>
      <c r="G49" s="20">
        <v>0.09</v>
      </c>
      <c r="H49" s="20" t="s">
        <v>570</v>
      </c>
      <c r="I49" s="20">
        <v>0.96</v>
      </c>
      <c r="J49" s="21">
        <v>1.49</v>
      </c>
    </row>
    <row r="50" spans="2:10" ht="13.5" customHeight="1"/>
  </sheetData>
  <sheetProtection algorithmName="SHA-512" hashValue="aPb9pn0KWsWlAhpcg+XCe5QojtVfcMu7b8CikHikBpcv1qLEjC40VTPMSUxSlrZqAJS3w5UaAv4emWkzCQ6VRg==" saltValue="YCdMifb8IUC5zXqaqbu9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龍ケ崎市</cp:lastModifiedBy>
  <cp:lastPrinted>2022-09-12T07:21:46Z</cp:lastPrinted>
  <dcterms:created xsi:type="dcterms:W3CDTF">2022-02-02T03:56:42Z</dcterms:created>
  <dcterms:modified xsi:type="dcterms:W3CDTF">2022-09-14T07:32:30Z</dcterms:modified>
  <cp:category/>
</cp:coreProperties>
</file>